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5480" windowHeight="11250" tabRatio="817" activeTab="0"/>
  </bookViews>
  <sheets>
    <sheet name="Domanda Impresa" sheetId="1" r:id="rId1"/>
  </sheets>
  <definedNames>
    <definedName name="_xlnm.Print_Area" localSheetId="0">'Domanda Impresa'!$A$1:$L$347</definedName>
    <definedName name="_xlnm.Print_Titles" localSheetId="0">'Domanda Impresa'!$1:$3</definedName>
  </definedNames>
  <calcPr fullCalcOnLoad="1"/>
</workbook>
</file>

<file path=xl/sharedStrings.xml><?xml version="1.0" encoding="utf-8"?>
<sst xmlns="http://schemas.openxmlformats.org/spreadsheetml/2006/main" count="549" uniqueCount="504">
  <si>
    <t>Importo previsto</t>
  </si>
  <si>
    <t>I trimestre</t>
  </si>
  <si>
    <t>II trimestre</t>
  </si>
  <si>
    <t>III trimestre</t>
  </si>
  <si>
    <t>IV trimestre</t>
  </si>
  <si>
    <t>Spesa</t>
  </si>
  <si>
    <t>TOTALE</t>
  </si>
  <si>
    <t>Localizzazione</t>
  </si>
  <si>
    <t>Comune</t>
  </si>
  <si>
    <t>Provincia</t>
  </si>
  <si>
    <t>Recapiti</t>
  </si>
  <si>
    <t>e-mail</t>
  </si>
  <si>
    <t>Ragione sociale</t>
  </si>
  <si>
    <t>Forma giuridica</t>
  </si>
  <si>
    <t>Indirizzo</t>
  </si>
  <si>
    <t>CAP</t>
  </si>
  <si>
    <t>telefono</t>
  </si>
  <si>
    <t>fax</t>
  </si>
  <si>
    <t>Rilasciato da</t>
  </si>
  <si>
    <t>Recapito postale</t>
  </si>
  <si>
    <t>San Giovanni Rotondo</t>
  </si>
  <si>
    <t>Acquaviva delle Fonti</t>
  </si>
  <si>
    <t>Adelfia</t>
  </si>
  <si>
    <t>Alberobello</t>
  </si>
  <si>
    <t>Altamura</t>
  </si>
  <si>
    <t>Bari</t>
  </si>
  <si>
    <t>Binetto</t>
  </si>
  <si>
    <t>Bitetto</t>
  </si>
  <si>
    <t>Bitonto</t>
  </si>
  <si>
    <t>Bitritto</t>
  </si>
  <si>
    <t>Capurso</t>
  </si>
  <si>
    <t>Casamassima</t>
  </si>
  <si>
    <t>Cassano delle Murge</t>
  </si>
  <si>
    <t>Castellana Grotte</t>
  </si>
  <si>
    <t>Cellamare</t>
  </si>
  <si>
    <t>Conversano</t>
  </si>
  <si>
    <t>Corato</t>
  </si>
  <si>
    <t>Gioia del Colle</t>
  </si>
  <si>
    <t>Giovinazzo</t>
  </si>
  <si>
    <t>Gravina in Puglia</t>
  </si>
  <si>
    <t>Grumo Appula</t>
  </si>
  <si>
    <t>Locorotondo</t>
  </si>
  <si>
    <t>Modugno</t>
  </si>
  <si>
    <t>Mola di Bari</t>
  </si>
  <si>
    <t>Molfetta</t>
  </si>
  <si>
    <t>Monopoli</t>
  </si>
  <si>
    <t>Noci</t>
  </si>
  <si>
    <t>Noicattaro</t>
  </si>
  <si>
    <t>Palo del Colle</t>
  </si>
  <si>
    <t>Poggiorsini</t>
  </si>
  <si>
    <t>Polignano a Mare</t>
  </si>
  <si>
    <t>Putignano</t>
  </si>
  <si>
    <t>Rutigliano</t>
  </si>
  <si>
    <t>Ruvo di Puglia</t>
  </si>
  <si>
    <t>Sammichele di Bari</t>
  </si>
  <si>
    <t>Sannicandro di Bari</t>
  </si>
  <si>
    <t>Santeramo in Colle</t>
  </si>
  <si>
    <t>Terlizzi</t>
  </si>
  <si>
    <t>Toritto</t>
  </si>
  <si>
    <t>Triggiano</t>
  </si>
  <si>
    <t>Turi</t>
  </si>
  <si>
    <t>Valenzano</t>
  </si>
  <si>
    <t>Accadia</t>
  </si>
  <si>
    <t>Acquarica del Capo</t>
  </si>
  <si>
    <t>Alberona</t>
  </si>
  <si>
    <t>Alessano</t>
  </si>
  <si>
    <t>Alezio</t>
  </si>
  <si>
    <t>Alliste</t>
  </si>
  <si>
    <t>Andrano</t>
  </si>
  <si>
    <t>Andria</t>
  </si>
  <si>
    <t>Anzano di Puglia</t>
  </si>
  <si>
    <t>Apricena</t>
  </si>
  <si>
    <t>Aradeo</t>
  </si>
  <si>
    <t>Arnesano</t>
  </si>
  <si>
    <t>Ascoli Satriano</t>
  </si>
  <si>
    <t>Avetrana</t>
  </si>
  <si>
    <t>Bagnolo del Salento</t>
  </si>
  <si>
    <t>Barletta</t>
  </si>
  <si>
    <t>Biccari</t>
  </si>
  <si>
    <t>Bisceglie</t>
  </si>
  <si>
    <t>Botrugno</t>
  </si>
  <si>
    <t>Bovino</t>
  </si>
  <si>
    <t>Brindisi</t>
  </si>
  <si>
    <t>Cagnano Varano</t>
  </si>
  <si>
    <t>Calimera</t>
  </si>
  <si>
    <t>Campi Salentina</t>
  </si>
  <si>
    <t>Candela</t>
  </si>
  <si>
    <t>Cannole</t>
  </si>
  <si>
    <t>Canosa di Puglia</t>
  </si>
  <si>
    <t>Caprarica di Lecce</t>
  </si>
  <si>
    <t>Carapelle</t>
  </si>
  <si>
    <t>Carlantino</t>
  </si>
  <si>
    <t>Carmiano</t>
  </si>
  <si>
    <t>Carosino</t>
  </si>
  <si>
    <t>Carovigno</t>
  </si>
  <si>
    <t>Carpignano Salentino</t>
  </si>
  <si>
    <t>Carpino</t>
  </si>
  <si>
    <t>Casalnuovo Monterotaro</t>
  </si>
  <si>
    <t>Casalvecchio di Puglia</t>
  </si>
  <si>
    <t>Casarano</t>
  </si>
  <si>
    <t>Castellaneta</t>
  </si>
  <si>
    <t>Castelluccio dei Sauri</t>
  </si>
  <si>
    <t>Castelluccio Valmaggiore</t>
  </si>
  <si>
    <t>Castelnuovo della Daunia</t>
  </si>
  <si>
    <t>Castri di Lecce</t>
  </si>
  <si>
    <t>Castrignano de' Greci</t>
  </si>
  <si>
    <t>Castrignano del Capo</t>
  </si>
  <si>
    <t>Castro</t>
  </si>
  <si>
    <t>Cavallino</t>
  </si>
  <si>
    <t>Ceglie Messapica</t>
  </si>
  <si>
    <t>Celenza Valfortore</t>
  </si>
  <si>
    <t>Celle di San Vito</t>
  </si>
  <si>
    <t>Cellino San Marco</t>
  </si>
  <si>
    <t>Cerignola</t>
  </si>
  <si>
    <t>Chieuti</t>
  </si>
  <si>
    <t>Cisternino</t>
  </si>
  <si>
    <t>Collepasso</t>
  </si>
  <si>
    <t>Copertino</t>
  </si>
  <si>
    <t>Corigliano d'Otranto</t>
  </si>
  <si>
    <t>Corsano</t>
  </si>
  <si>
    <t>Crispiano</t>
  </si>
  <si>
    <t>Cursi</t>
  </si>
  <si>
    <t>Cutrofiano</t>
  </si>
  <si>
    <t>Deliceto</t>
  </si>
  <si>
    <t>Diso</t>
  </si>
  <si>
    <t>Erchie</t>
  </si>
  <si>
    <t>Faeto</t>
  </si>
  <si>
    <t>Faggiano</t>
  </si>
  <si>
    <t>Fasano</t>
  </si>
  <si>
    <t>Foggia</t>
  </si>
  <si>
    <t>Fragagnano</t>
  </si>
  <si>
    <t>Francavilla Fontana</t>
  </si>
  <si>
    <t>Gagliano del Capo</t>
  </si>
  <si>
    <t>Galatina</t>
  </si>
  <si>
    <t>Galatone</t>
  </si>
  <si>
    <t>Gallipoli</t>
  </si>
  <si>
    <t>Ginosa</t>
  </si>
  <si>
    <t>Giuggianello</t>
  </si>
  <si>
    <t>Giurdignano</t>
  </si>
  <si>
    <t>Grottaglie</t>
  </si>
  <si>
    <t>Guagnano</t>
  </si>
  <si>
    <t>Ischitella</t>
  </si>
  <si>
    <t>Isole Tremiti</t>
  </si>
  <si>
    <t>Laterza</t>
  </si>
  <si>
    <t>Latiano</t>
  </si>
  <si>
    <t>Lecce</t>
  </si>
  <si>
    <t>Leporano</t>
  </si>
  <si>
    <t>Lequile</t>
  </si>
  <si>
    <t>Lesina</t>
  </si>
  <si>
    <t>Leverano</t>
  </si>
  <si>
    <t>Lizzanello</t>
  </si>
  <si>
    <t>Lizzano</t>
  </si>
  <si>
    <t>Lucera</t>
  </si>
  <si>
    <t>Maglie</t>
  </si>
  <si>
    <t>Manduria</t>
  </si>
  <si>
    <t>Manfredonia</t>
  </si>
  <si>
    <t>Margherita di Savoia</t>
  </si>
  <si>
    <t>Martano</t>
  </si>
  <si>
    <t>Martignano</t>
  </si>
  <si>
    <t>Martina Franca</t>
  </si>
  <si>
    <t>Maruggio</t>
  </si>
  <si>
    <t>Massafra</t>
  </si>
  <si>
    <t>Matino</t>
  </si>
  <si>
    <t>Mattinata</t>
  </si>
  <si>
    <t>Melendugno</t>
  </si>
  <si>
    <t>Melissano</t>
  </si>
  <si>
    <t>Melpignano</t>
  </si>
  <si>
    <t>Mesagne</t>
  </si>
  <si>
    <t>Miggiano</t>
  </si>
  <si>
    <t>Minervino di Lecce</t>
  </si>
  <si>
    <t>Minervino Murge</t>
  </si>
  <si>
    <t>Monte Sant'Angelo</t>
  </si>
  <si>
    <t>Monteiasi</t>
  </si>
  <si>
    <t>Monteleone di Puglia</t>
  </si>
  <si>
    <t>Montemesola</t>
  </si>
  <si>
    <t>Monteparano</t>
  </si>
  <si>
    <t>Monteroni di Lecce</t>
  </si>
  <si>
    <t>Montesano Salentino</t>
  </si>
  <si>
    <t>Morciano di Leuca</t>
  </si>
  <si>
    <t>Motta Montecorvino</t>
  </si>
  <si>
    <t>Mottola</t>
  </si>
  <si>
    <t>Muro Leccese</t>
  </si>
  <si>
    <t>Nardò</t>
  </si>
  <si>
    <t>Neviano</t>
  </si>
  <si>
    <t>Nociglia</t>
  </si>
  <si>
    <t>Novoli</t>
  </si>
  <si>
    <t>Ordona</t>
  </si>
  <si>
    <t>Oria</t>
  </si>
  <si>
    <t>Orsara di Puglia</t>
  </si>
  <si>
    <t>Orta Nova</t>
  </si>
  <si>
    <t>Ortelle</t>
  </si>
  <si>
    <t>Ostuni</t>
  </si>
  <si>
    <t>Otranto</t>
  </si>
  <si>
    <t>Palagianello</t>
  </si>
  <si>
    <t>Palagiano</t>
  </si>
  <si>
    <t>Palmariggi</t>
  </si>
  <si>
    <t>Panni</t>
  </si>
  <si>
    <t>Parabita</t>
  </si>
  <si>
    <t>Patù</t>
  </si>
  <si>
    <t>Peschici</t>
  </si>
  <si>
    <t>Pietramontecorvino</t>
  </si>
  <si>
    <t>Poggiardo</t>
  </si>
  <si>
    <t>Poggio Imperiale</t>
  </si>
  <si>
    <t>Porto Cesareo</t>
  </si>
  <si>
    <t>Presicce</t>
  </si>
  <si>
    <t>Pulsano</t>
  </si>
  <si>
    <t>Racale</t>
  </si>
  <si>
    <t>Rignano Garganico</t>
  </si>
  <si>
    <t>Roccaforzata</t>
  </si>
  <si>
    <t>Rocchetta Sant'Antonio</t>
  </si>
  <si>
    <t>Rodi Garganico</t>
  </si>
  <si>
    <t>Roseto Valfortore</t>
  </si>
  <si>
    <t>Ruffano</t>
  </si>
  <si>
    <t>Salice Salentino</t>
  </si>
  <si>
    <t>Salve</t>
  </si>
  <si>
    <t>San Cassiano</t>
  </si>
  <si>
    <t>San Cesario di Lecce</t>
  </si>
  <si>
    <t>San Donaci</t>
  </si>
  <si>
    <t>San Donato di Lecce</t>
  </si>
  <si>
    <t>San Ferdinando di Puglia</t>
  </si>
  <si>
    <t>San Giorgio Ionico</t>
  </si>
  <si>
    <t>San Marco in Lamis</t>
  </si>
  <si>
    <t>San Marco la Catola</t>
  </si>
  <si>
    <t>San Michele Salentino</t>
  </si>
  <si>
    <t>San Nicandro Garganico</t>
  </si>
  <si>
    <t>San Pancrazio Salentino</t>
  </si>
  <si>
    <t>San Paolo di Civitate</t>
  </si>
  <si>
    <t>San Pietro in Lama</t>
  </si>
  <si>
    <t>San Pietro Vernotico</t>
  </si>
  <si>
    <t>San Severo</t>
  </si>
  <si>
    <t>San Vito dei Normanni</t>
  </si>
  <si>
    <t>Sanarica</t>
  </si>
  <si>
    <t>Sannicola</t>
  </si>
  <si>
    <t>Santa Cesarea Terme</t>
  </si>
  <si>
    <t>Sant'Agata di Puglia</t>
  </si>
  <si>
    <t>Sava</t>
  </si>
  <si>
    <t>Scorrano</t>
  </si>
  <si>
    <t>Seclì</t>
  </si>
  <si>
    <t>Serracapriola</t>
  </si>
  <si>
    <t>Sogliano Cavour</t>
  </si>
  <si>
    <t>Soleto</t>
  </si>
  <si>
    <t>Specchia</t>
  </si>
  <si>
    <t>Spinazzola</t>
  </si>
  <si>
    <t>Spongano</t>
  </si>
  <si>
    <t>Squinzano</t>
  </si>
  <si>
    <t>Statte</t>
  </si>
  <si>
    <t>Sternatia</t>
  </si>
  <si>
    <t>Stornara</t>
  </si>
  <si>
    <t>Stornarella</t>
  </si>
  <si>
    <t>Supersano</t>
  </si>
  <si>
    <t>Surano</t>
  </si>
  <si>
    <t>Surbo</t>
  </si>
  <si>
    <t>Taranto</t>
  </si>
  <si>
    <t>Taurisano</t>
  </si>
  <si>
    <t>Taviano</t>
  </si>
  <si>
    <t>Tiggiano</t>
  </si>
  <si>
    <t>Torchiarolo</t>
  </si>
  <si>
    <t>Torre Santa Susanna</t>
  </si>
  <si>
    <t>Torremaggiore</t>
  </si>
  <si>
    <t>Torricella</t>
  </si>
  <si>
    <t>Trani</t>
  </si>
  <si>
    <t>Trepuzzi</t>
  </si>
  <si>
    <t>Tricase</t>
  </si>
  <si>
    <t>Trinitapoli</t>
  </si>
  <si>
    <t>Troia</t>
  </si>
  <si>
    <t>Tuglie</t>
  </si>
  <si>
    <t>Ugento</t>
  </si>
  <si>
    <t>Uggiano la Chiesa</t>
  </si>
  <si>
    <t>Veglie</t>
  </si>
  <si>
    <t>Vernole</t>
  </si>
  <si>
    <t>Vico del Gargano</t>
  </si>
  <si>
    <t>Vieste</t>
  </si>
  <si>
    <t>Villa Castelli</t>
  </si>
  <si>
    <t>Volturara Appula</t>
  </si>
  <si>
    <t>Volturino</t>
  </si>
  <si>
    <t>Zapponeta</t>
  </si>
  <si>
    <t>Zollino</t>
  </si>
  <si>
    <t>il</t>
  </si>
  <si>
    <t>consapevole della responsabilità penale cui può andare incontro in caso di dichiarazioni mendaci, ai sensi e per gli effetti dell’art. 76 del D.P.R. del 28/12/2000 n. 445</t>
  </si>
  <si>
    <t>CHIEDE</t>
  </si>
  <si>
    <t>A tal fine,</t>
  </si>
  <si>
    <t>AUTORIZZA</t>
  </si>
  <si>
    <t>la Regione Puglia ed ogni altro soggetto formalmente delegato, ad effettuare:</t>
  </si>
  <si>
    <t>ALLEGA</t>
  </si>
  <si>
    <t>1.       tutte le indagini tecniche e amministrative dalle stesse ritenute necessarie sia in fase di istruttoria sia dopo l’eventuale concessione delle agevolazioni richieste e l’erogazione a saldo delle stesse;</t>
  </si>
  <si>
    <t>Il sottoscritto</t>
  </si>
  <si>
    <t>codice fiscale</t>
  </si>
  <si>
    <t>partita IVA</t>
  </si>
  <si>
    <t>forma giuridica</t>
  </si>
  <si>
    <t>prov.</t>
  </si>
  <si>
    <t>via e numero civ.</t>
  </si>
  <si>
    <t>Data</t>
  </si>
  <si>
    <t>Timbro e firma (1)</t>
  </si>
  <si>
    <t>Nominativo</t>
  </si>
  <si>
    <t>Data nascita</t>
  </si>
  <si>
    <t>Partita IVA</t>
  </si>
  <si>
    <t>nato il</t>
  </si>
  <si>
    <t>a</t>
  </si>
  <si>
    <t>Costituito</t>
  </si>
  <si>
    <t>FG</t>
  </si>
  <si>
    <t>BA</t>
  </si>
  <si>
    <t>BR</t>
  </si>
  <si>
    <t>LE</t>
  </si>
  <si>
    <t>TA</t>
  </si>
  <si>
    <t>(1) Sottoscrivere la presente dichiarazione con le modalità previste dall’art. 38, comma 3, del D.P.R. n. 445 del 28 dicembre 2000, allegato copia di un documento d'identità in corso di validità</t>
  </si>
  <si>
    <t>Spett.le Puglia Sviluppo S.p.A.</t>
  </si>
  <si>
    <t>Via delle Dalie</t>
  </si>
  <si>
    <t>70026 Modugno - BA</t>
  </si>
  <si>
    <t>Oggetto: Domanda di accesso alle agevolazioni presentata ai sensi del Regolamento Regionale n. 9/2012</t>
  </si>
  <si>
    <t>Data costituzione</t>
  </si>
  <si>
    <t>BAT</t>
  </si>
  <si>
    <t>Oggetto dell'iniziativa (Attività prevalente)</t>
  </si>
  <si>
    <t>Settore attività - Codice ATECO 2007</t>
  </si>
  <si>
    <t>Numero dipendenti</t>
  </si>
  <si>
    <t>Fatturato ultimo esercizio</t>
  </si>
  <si>
    <t>Capitale sociale</t>
  </si>
  <si>
    <t>Tot. Attivo ultimo esercizio</t>
  </si>
  <si>
    <t>2 - Dati anagrafici del Legale Rappresentante</t>
  </si>
  <si>
    <t>Comune e Provincia di nascita</t>
  </si>
  <si>
    <t>Indirizzo di Residenza</t>
  </si>
  <si>
    <t>Atto di impegno per l'apporto di mezzi finanziari</t>
  </si>
  <si>
    <t>Dichiarazione Sostitutiva d'Atto Notorio attestante il rispetto della normativa che disciplina l'accesso alle agevolazioni "de minimis"</t>
  </si>
  <si>
    <t>Copia conforme dell'ultimo bilancio approvato (ove disponibile) e situazione economica e patrimoniale aggiornata, asseverata da professionista abilitato</t>
  </si>
  <si>
    <t>Codice
fiscale</t>
  </si>
  <si>
    <t>numero</t>
  </si>
  <si>
    <t>Documento d'Identità</t>
  </si>
  <si>
    <t>Numero iscriz. Reg. Imprese</t>
  </si>
  <si>
    <t>Data iscrizione CCIAA</t>
  </si>
  <si>
    <t>Indicare nella tabella l'importo che si prevede di realizzare trimestralmente per ciascuna tipologia di intervento a partire dalla data di notifica del provvedimento</t>
  </si>
  <si>
    <t>2.       il trattamento dei dati personali ai sensi del D. Lgs 196/03 esclusivamente per le finalità previste dall’Avviso Pubblico per l’attuazione del Regolamento 9/2012, da realizzarsi nell’ambito di unità locali ubicate nel territorio della Regione Puglia;</t>
  </si>
  <si>
    <t>in qualità di Legale Rappresentante del soggetto proponente</t>
  </si>
  <si>
    <t>Fornitore</t>
  </si>
  <si>
    <t>Sedi</t>
  </si>
  <si>
    <t>Legale</t>
  </si>
  <si>
    <t>Amministrativa</t>
  </si>
  <si>
    <t>Operativa</t>
  </si>
  <si>
    <t>San Marzano di S. Giuseppe</t>
  </si>
  <si>
    <t>PIANO D'IMPRESA</t>
  </si>
  <si>
    <t>Piano d'Impresa</t>
  </si>
  <si>
    <t>Copia del documento d'identità e codice fiscale di tutti i soci (o futuri soci) ed autorizzazione al trattamento dei dati personali</t>
  </si>
  <si>
    <t>Copia conforme dell'atto costitutivo e dello statuto della società proponente</t>
  </si>
  <si>
    <t>Dichiarazione Sostitutiva d'Atto Notorio attestante la vigenza e autocertificazione della comunicazione antimafia (solo per le imprese già costituite)</t>
  </si>
  <si>
    <t>Preventivi relativi al programma di spesa redatti su carta intestata del fornitore, datati, sottoscritti e corredati da documentazione attestante il possesso da parte del fornitore dei requisiti per la fornitura dei beni o la realizzazione delle opere previste</t>
  </si>
  <si>
    <t>Documentazione comprovante l'individuazione e la destinazione d'uso corrente della sede nella quale sarà realizzato l'investimento agevolato</t>
  </si>
  <si>
    <t>Perizia giurata redatta da tecnico abilitato attestante la natura, il valore e la congruità delle opere murarie (solo nel caso in cui il programma di investimenti preveda tali spese)</t>
  </si>
  <si>
    <t>Scheda per la valutazione ambientale dell'iniziativa (nel caso in cui sia richiesto il riconoscimento della sostenibilità ambientale</t>
  </si>
  <si>
    <t>Altra eventuale documentazione a corredo della domanda e del Piano d'Impresa</t>
  </si>
  <si>
    <r>
      <t>1 - Dati della piccola impresa</t>
    </r>
    <r>
      <rPr>
        <b/>
        <sz val="8"/>
        <rFont val="Arial"/>
        <family val="2"/>
      </rPr>
      <t xml:space="preserve"> (se non costituita indicare, ove possibile, le previsioni)</t>
    </r>
  </si>
  <si>
    <t>Data Inizio Attività</t>
  </si>
  <si>
    <t>3 - Composizione dela Società (da non compilare per le Ditte Individuali)</t>
  </si>
  <si>
    <t>Codice fiscale</t>
  </si>
  <si>
    <t>Quota posseduta (in euro)</t>
  </si>
  <si>
    <t>Quota posseduta (in percentuale)</t>
  </si>
  <si>
    <t>(descrivere i fabbisogni rilevati dall'impresa ai quali si intende dare risposta con il progetto)</t>
  </si>
  <si>
    <t>(a partire dai fabbisogni individuati, descriverne le connessioni tra gli investimenti da reaalizzare e i principali prodotti/servizi forniti dall'impresa, nonché per la garanzia delle condizioni di sicurezza dei lavoratori e dell'ambiente)</t>
  </si>
  <si>
    <t>(descrivere le motivazioni alla base della scelta localizzativa e le scelte di investimento conseguenti)</t>
  </si>
  <si>
    <t>(Indicare le previsioni di miglioramento delle performance in termini di risultati economici e di mercato, nonché di perseguimento della sostenibilità ambientale dell'iniziativa in termini di risparmio energetico, gestione sostenibile dei rifiuti, tutela dei corpi idrici, riduzione delle emissioni odorifere e sonore)</t>
  </si>
  <si>
    <t>Tipologia requisito</t>
  </si>
  <si>
    <t>possesso dei requisiti</t>
  </si>
  <si>
    <t>si</t>
  </si>
  <si>
    <t>no</t>
  </si>
  <si>
    <t>data rilascio</t>
  </si>
  <si>
    <t>indicare se avviato</t>
  </si>
  <si>
    <t>tempi previsti per il rilascio</t>
  </si>
  <si>
    <t>Permessi e licenze</t>
  </si>
  <si>
    <t>Autorizzazioni</t>
  </si>
  <si>
    <t>Iscrizione ad Albi</t>
  </si>
  <si>
    <t>Qualifica professionale</t>
  </si>
  <si>
    <t>Agibilità/abitabilità della sede</t>
  </si>
  <si>
    <t>Destinazione d’uso della sede</t>
  </si>
  <si>
    <t>Permesso di costruire</t>
  </si>
  <si>
    <t>Conformità  626/96 e 46/90</t>
  </si>
  <si>
    <t>Titolo di disponibilità dell’immobile:</t>
  </si>
  <si>
    <t>Data atto</t>
  </si>
  <si>
    <t>Data disponibilità effettiva</t>
  </si>
  <si>
    <t>4 - Adempimenti amministrativi</t>
  </si>
  <si>
    <t>Altri requisiti (specificare)</t>
  </si>
  <si>
    <t>D.I.A./S.C.I.A.</t>
  </si>
  <si>
    <t>Ambito geografico prevalente</t>
  </si>
  <si>
    <t>Principali concorrenti presenti</t>
  </si>
  <si>
    <t>Concorrenti diretti</t>
  </si>
  <si>
    <t>Punti di forza e punti di debolezza dei prodotti e/o dei servizi offerti dai concorrenti</t>
  </si>
  <si>
    <t>Concorrenti indiretti</t>
  </si>
  <si>
    <t>Prodotti/servizi</t>
  </si>
  <si>
    <t>tipologia clienti a cui sono rivolti</t>
  </si>
  <si>
    <t>prezzo unitario di vendita</t>
  </si>
  <si>
    <t>Unità di misura</t>
  </si>
  <si>
    <t>5 - Mercato di riferimento</t>
  </si>
  <si>
    <r>
      <t xml:space="preserve">Specificare il </t>
    </r>
    <r>
      <rPr>
        <u val="single"/>
        <sz val="8"/>
        <rFont val="Arial"/>
        <family val="2"/>
      </rPr>
      <t>contenuto</t>
    </r>
    <r>
      <rPr>
        <sz val="8"/>
        <rFont val="Arial"/>
        <family val="2"/>
      </rPr>
      <t xml:space="preserve">  in relazione all’attività da avviare e l'</t>
    </r>
    <r>
      <rPr>
        <u val="single"/>
        <sz val="8"/>
        <rFont val="Arial"/>
        <family val="2"/>
      </rPr>
      <t>Ente preposto</t>
    </r>
    <r>
      <rPr>
        <sz val="8"/>
        <rFont val="Arial"/>
        <family val="2"/>
      </rPr>
      <t xml:space="preserve"> al rilascio</t>
    </r>
  </si>
  <si>
    <t>6 - Prodotti/servizi</t>
  </si>
  <si>
    <t>7 - Fabbisogni</t>
  </si>
  <si>
    <t>8 - Finalità dell'investimento da realizzare</t>
  </si>
  <si>
    <t>9 - Localizzazione dell'iniziativa</t>
  </si>
  <si>
    <t>10 - Modalità organizzative di realizzazione e processo produttivo</t>
  </si>
  <si>
    <t>11 - Risultati e ricadute attese</t>
  </si>
  <si>
    <t>12 - Piano degli investimenti</t>
  </si>
  <si>
    <t xml:space="preserve"> beni di investimento</t>
  </si>
  <si>
    <t>Tempo previsto per realizzazione</t>
  </si>
  <si>
    <t>Totale complessivo</t>
  </si>
  <si>
    <t>Opere murarie e assimilate</t>
  </si>
  <si>
    <t>Totale opere murarie e assimilate</t>
  </si>
  <si>
    <t>data preventivo</t>
  </si>
  <si>
    <t>Infrastrutture specifiche aziendali</t>
  </si>
  <si>
    <t>Totale infrastrutture specifiche aziendali</t>
  </si>
  <si>
    <t xml:space="preserve">Macchinari, impianti e attrezzature </t>
  </si>
  <si>
    <t>Totale macchinari, impianti e attrezzature</t>
  </si>
  <si>
    <t>Programmi informatici</t>
  </si>
  <si>
    <t>Totale programmi informatici</t>
  </si>
  <si>
    <t>13 - Pianificazione temporale degli investimenti</t>
  </si>
  <si>
    <t>Macchinari, impianti ed attrezzature</t>
  </si>
  <si>
    <t>FABBISOGNO (IMPIEGHI)</t>
  </si>
  <si>
    <t>FONTI DI COPERTURA</t>
  </si>
  <si>
    <t>Beni di investimento da acquistare</t>
  </si>
  <si>
    <t>Contributo in conto impianti</t>
  </si>
  <si>
    <t>IVA sugli investimenti</t>
  </si>
  <si>
    <t>Finanziamento da terzi</t>
  </si>
  <si>
    <t>Altre spese</t>
  </si>
  <si>
    <t>Mezzi propri</t>
  </si>
  <si>
    <t>Totale impieghi</t>
  </si>
  <si>
    <t>Totale fonti</t>
  </si>
  <si>
    <t>14 - Prospetto previsionale fonti e impieghi</t>
  </si>
  <si>
    <t>Costi di funzionamento
(per l'anno di avvio)</t>
  </si>
  <si>
    <t>Contributo in conto esercizio
(per l'anno di avvio)</t>
  </si>
  <si>
    <t>A. VALORE DELLA PRODUZIONE</t>
  </si>
  <si>
    <t>1. Ricavi delle vendite e delle prestazioni</t>
  </si>
  <si>
    <t>2. Variazione delle rimanenze di prodotti in corso di lavorazione, semilavorati e finiti</t>
  </si>
  <si>
    <t>3. Variazione dei lavori in corso su ordinazione</t>
  </si>
  <si>
    <t>4. Incrementi di immobilizzazioni per lavori interni</t>
  </si>
  <si>
    <t>5. Altri ricavi e proventi</t>
  </si>
  <si>
    <t>B. COSTI DELLA PRODUZIONE</t>
  </si>
  <si>
    <t>1. Per materie prime, sussidiarie, di consumo e merci</t>
  </si>
  <si>
    <t>2. Per servizi</t>
  </si>
  <si>
    <t>3. Per godimento di beni di terzi</t>
  </si>
  <si>
    <t>4. Per il personale</t>
  </si>
  <si>
    <t>5. Ammortamenti e svalutazioni</t>
  </si>
  <si>
    <t>6. Variazione delle rimanenze di materie prime, sussidiarie, di consumo e merci</t>
  </si>
  <si>
    <t>7. Accantonamenti per rischi</t>
  </si>
  <si>
    <t>8. Altri accantonamenti</t>
  </si>
  <si>
    <t>9. Oneri diversi di gestione</t>
  </si>
  <si>
    <t>C. PROVENTI E ONERI FINANZIARI</t>
  </si>
  <si>
    <t>D. RETTIFICHE DI VALORE DI ATTIVITA' FINANZIARIE</t>
  </si>
  <si>
    <t>E. PROVENTI E ONERI STRAORDINARI</t>
  </si>
  <si>
    <t>Imposte sul reddito di esercizio</t>
  </si>
  <si>
    <t>Risultato dell'esercizio</t>
  </si>
  <si>
    <r>
      <t xml:space="preserve">TOTALE (A) </t>
    </r>
    <r>
      <rPr>
        <i/>
        <sz val="9.5"/>
        <rFont val="Arial"/>
        <family val="2"/>
      </rPr>
      <t>valore della produzione</t>
    </r>
  </si>
  <si>
    <r>
      <t xml:space="preserve">TOTALE (B) </t>
    </r>
    <r>
      <rPr>
        <i/>
        <sz val="9.5"/>
        <rFont val="Arial"/>
        <family val="2"/>
      </rPr>
      <t>Costi della produzione</t>
    </r>
  </si>
  <si>
    <t>I ANNO</t>
  </si>
  <si>
    <t>II ANNO</t>
  </si>
  <si>
    <t>III ANNO</t>
  </si>
  <si>
    <t>10. Altri costi della produzione</t>
  </si>
  <si>
    <t>Risultato della gestione caratteristica (A-B)</t>
  </si>
  <si>
    <t>1. Proventi da partecipazioni</t>
  </si>
  <si>
    <t>2. Altri proventi finanziari</t>
  </si>
  <si>
    <t>3. Interessi e altri oneri finanziari</t>
  </si>
  <si>
    <r>
      <t xml:space="preserve">TOTALE (C) </t>
    </r>
    <r>
      <rPr>
        <i/>
        <sz val="9.5"/>
        <rFont val="Arial"/>
        <family val="2"/>
      </rPr>
      <t>Proventi e oneri finanziari</t>
    </r>
  </si>
  <si>
    <t>1. Rivalutazioni</t>
  </si>
  <si>
    <t>2. Svalutazioni</t>
  </si>
  <si>
    <r>
      <t xml:space="preserve">TOTALE (D) </t>
    </r>
    <r>
      <rPr>
        <i/>
        <sz val="9.5"/>
        <rFont val="Arial"/>
        <family val="2"/>
      </rPr>
      <t>Rettifica valore attività finanziarie</t>
    </r>
  </si>
  <si>
    <t>Risultato prima delle imposte (A-B+C+D+E)</t>
  </si>
  <si>
    <t>A. Crediti verso Soci per versamenti ancora dovuti</t>
  </si>
  <si>
    <t>Immobilizzazioni immateriali</t>
  </si>
  <si>
    <t>Immobilizzazioni materiali</t>
  </si>
  <si>
    <t>Immobilizzazioni finanziarie</t>
  </si>
  <si>
    <t>B. Immobilizzazioni</t>
  </si>
  <si>
    <t>C.I Rimanenze</t>
  </si>
  <si>
    <t>C.II Crediti</t>
  </si>
  <si>
    <t xml:space="preserve">     Crediti esigibili oltre l'esercizio successivo</t>
  </si>
  <si>
    <t xml:space="preserve">     Crediti esigibili entro l'esercizio successivo</t>
  </si>
  <si>
    <t>C.III Attività finanziarie che non costituiscono immobilizzazioni</t>
  </si>
  <si>
    <t>C.IV Disponibilità liquide</t>
  </si>
  <si>
    <t>C. Attivo circolante</t>
  </si>
  <si>
    <t>D. Ratei e risconti</t>
  </si>
  <si>
    <t>TOTALE ATTIVO</t>
  </si>
  <si>
    <t>ATTIVO</t>
  </si>
  <si>
    <t>PASSIVO</t>
  </si>
  <si>
    <t>TOTALE PASSIVO</t>
  </si>
  <si>
    <t>A.I Capitale Sociale</t>
  </si>
  <si>
    <t>A.II - VII Riserve</t>
  </si>
  <si>
    <t>A.VIII Utili (perdite) portati a nuovo</t>
  </si>
  <si>
    <t>A.IX Utili (perdite) dell'esercizio</t>
  </si>
  <si>
    <t>A. Patrimonio netto</t>
  </si>
  <si>
    <t>B. Fondi per rischi e oneri</t>
  </si>
  <si>
    <t>C. T.F.R.</t>
  </si>
  <si>
    <t xml:space="preserve">     Debiti verso banche esigibili oltre l'esercizio successivo</t>
  </si>
  <si>
    <t xml:space="preserve">     Debiti verso banche esigibili entro l'esercizio successivo</t>
  </si>
  <si>
    <t>D4. Debiti verso Banche</t>
  </si>
  <si>
    <t xml:space="preserve">     Debiti verso fornitori esigibili oltre l'esercizio successivo</t>
  </si>
  <si>
    <t xml:space="preserve">     Debiti verso fornitori esigibili entro l'esercizio successivo</t>
  </si>
  <si>
    <t>D7. Debiti verso Fornitori</t>
  </si>
  <si>
    <t xml:space="preserve">     Altri debiti esigibili oltre l'esercizio successivo</t>
  </si>
  <si>
    <t xml:space="preserve">     Altri debiti esigibili entro l'esercizio successivo</t>
  </si>
  <si>
    <t>D1,2,3,4,5,6,8…14 Altri debiti</t>
  </si>
  <si>
    <t>D. Debiti</t>
  </si>
  <si>
    <t>E. Ratei e risconti</t>
  </si>
  <si>
    <t>che l'Impresa sia ammessa alle agevolazioni di cui al Regolamento Regionale 9/2012, nell'ambito del progetto</t>
  </si>
  <si>
    <t>integrato presentato dal Consorzio/Contratto di rete</t>
  </si>
  <si>
    <t>L'impresa, se operativa deve essere localizzata in uno dei Comuni in elenco, aventi oltre 40.000 abitanti</t>
  </si>
  <si>
    <t>16 - Conto economico previsionale</t>
  </si>
  <si>
    <t>17 - Stato patrimoniale previsionale</t>
  </si>
  <si>
    <t>15 - Possesso di requisiti di premialità</t>
  </si>
  <si>
    <t>ALLEGATO C.1</t>
  </si>
  <si>
    <t>ALLEGATO C.2</t>
  </si>
  <si>
    <t>AIUTI ALL’INSEDIAMENTO IN AREE PRODUTTIVE EXTRAURBANE</t>
  </si>
  <si>
    <t>REGIONE PUGLIA - PO FESR 2007 – 2013 - PROGRAMMA PLURIENNALE DI ATTUAZIONE PERIODO 2007-2013
Asse VI – Competitività dei sistemi produttivi e occupazione - Azione 6.1.14</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</si>
</sst>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0"/>
    <numFmt numFmtId="169" formatCode="[$-410]dddd\ d\ mmmm\ yyyy"/>
    <numFmt numFmtId="170" formatCode="############"/>
    <numFmt numFmtId="171" formatCode="00000000000"/>
    <numFmt numFmtId="172" formatCode="#,##0_ ;\-#,##0\ "/>
    <numFmt numFmtId="173" formatCode="_-[$€-2]\ * #,##0.00_-;\-[$€-2]\ * #,##0.00_-;_-[$€-2]\ * &quot;-&quot;??_-;_-@_-"/>
    <numFmt numFmtId="174" formatCode="0.0%"/>
    <numFmt numFmtId="175" formatCode="yyyy"/>
    <numFmt numFmtId="176" formatCode="d/m/yy;@"/>
    <numFmt numFmtId="177" formatCode="#,##0.00_ ;\-#,##0.00\ "/>
  </numFmts>
  <fonts count="56">
    <font>
      <sz val="10"/>
      <name val="Arial"/>
      <family val="0"/>
    </font>
    <font>
      <sz val="8"/>
      <name val="Arial"/>
      <family val="0"/>
    </font>
    <font>
      <u val="single"/>
      <sz val="10"/>
      <color indexed="12"/>
      <name val="Arial"/>
      <family val="0"/>
    </font>
    <font>
      <sz val="8"/>
      <name val="Tahoma"/>
      <family val="2"/>
    </font>
    <font>
      <i/>
      <sz val="10"/>
      <name val="Arial"/>
      <family val="2"/>
    </font>
    <font>
      <b/>
      <sz val="10"/>
      <name val="Arial"/>
      <family val="2"/>
    </font>
    <font>
      <b/>
      <u val="single"/>
      <sz val="10"/>
      <name val="Arial"/>
      <family val="2"/>
    </font>
    <font>
      <sz val="10"/>
      <color indexed="22"/>
      <name val="Arial"/>
      <family val="2"/>
    </font>
    <font>
      <sz val="9"/>
      <name val="Arial"/>
      <family val="2"/>
    </font>
    <font>
      <b/>
      <sz val="9"/>
      <name val="Arial"/>
      <family val="2"/>
    </font>
    <font>
      <b/>
      <sz val="11"/>
      <name val="Arial"/>
      <family val="2"/>
    </font>
    <font>
      <b/>
      <sz val="8"/>
      <name val="Arial"/>
      <family val="2"/>
    </font>
    <font>
      <b/>
      <sz val="22"/>
      <name val="Arial"/>
      <family val="2"/>
    </font>
    <font>
      <u val="single"/>
      <sz val="8"/>
      <name val="Arial"/>
      <family val="2"/>
    </font>
    <font>
      <b/>
      <u val="single"/>
      <sz val="8"/>
      <name val="Arial"/>
      <family val="2"/>
    </font>
    <font>
      <b/>
      <u val="single"/>
      <sz val="12"/>
      <name val="Arial"/>
      <family val="2"/>
    </font>
    <font>
      <b/>
      <sz val="9.5"/>
      <name val="Arial"/>
      <family val="2"/>
    </font>
    <font>
      <sz val="9.5"/>
      <name val="Arial"/>
      <family val="2"/>
    </font>
    <font>
      <sz val="9.5"/>
      <color indexed="8"/>
      <name val="Arial"/>
      <family val="2"/>
    </font>
    <font>
      <i/>
      <sz val="9.5"/>
      <name val="Arial"/>
      <family val="2"/>
    </font>
    <font>
      <b/>
      <sz val="9.5"/>
      <color indexed="8"/>
      <name val="Arial"/>
      <family val="2"/>
    </font>
    <font>
      <b/>
      <sz val="12"/>
      <name val="Arial"/>
      <family val="2"/>
    </font>
    <font>
      <b/>
      <sz val="10"/>
      <color indexed="8"/>
      <name val="Arial"/>
      <family val="2"/>
    </font>
    <font>
      <sz val="10"/>
      <color indexed="8"/>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17"/>
      <name val="Arial"/>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mediumGray">
        <fgColor indexed="22"/>
        <bgColor indexed="44"/>
      </patternFill>
    </fill>
    <fill>
      <patternFill patternType="solid">
        <fgColor indexed="9"/>
        <bgColor indexed="64"/>
      </patternFill>
    </fill>
    <fill>
      <patternFill patternType="solid">
        <fgColor indexed="44"/>
        <bgColor indexed="64"/>
      </patternFill>
    </fill>
  </fills>
  <borders count="1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hair"/>
      <right style="hair"/>
      <top style="thin"/>
      <bottom style="medium"/>
    </border>
    <border>
      <left style="hair"/>
      <right style="medium"/>
      <top style="thin"/>
      <bottom style="medium"/>
    </border>
    <border>
      <left style="medium"/>
      <right style="thin"/>
      <top style="medium"/>
      <bottom style="hair"/>
    </border>
    <border>
      <left style="hair"/>
      <right style="hair"/>
      <top style="medium"/>
      <bottom style="hair"/>
    </border>
    <border>
      <left style="medium"/>
      <right style="thin"/>
      <top style="hair"/>
      <bottom style="hair"/>
    </border>
    <border>
      <left style="hair"/>
      <right style="hair"/>
      <top style="hair"/>
      <bottom style="hair"/>
    </border>
    <border>
      <left style="medium"/>
      <right style="thin"/>
      <top style="hair"/>
      <bottom style="medium"/>
    </border>
    <border>
      <left style="hair"/>
      <right style="hair"/>
      <top style="hair"/>
      <bottom style="medium"/>
    </border>
    <border>
      <left>
        <color indexed="63"/>
      </left>
      <right style="thin"/>
      <top style="medium"/>
      <bottom style="medium"/>
    </border>
    <border>
      <left style="thin"/>
      <right>
        <color indexed="63"/>
      </right>
      <top style="medium"/>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color indexed="63"/>
      </left>
      <right style="medium"/>
      <top style="double"/>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double"/>
    </border>
    <border>
      <left>
        <color indexed="63"/>
      </left>
      <right style="thin"/>
      <top style="medium"/>
      <bottom style="double"/>
    </border>
    <border>
      <left style="medium"/>
      <right>
        <color indexed="63"/>
      </right>
      <top style="thin"/>
      <bottom style="double"/>
    </border>
    <border>
      <left>
        <color indexed="63"/>
      </left>
      <right>
        <color indexed="63"/>
      </right>
      <top style="thin"/>
      <bottom style="double"/>
    </border>
    <border>
      <left style="thin"/>
      <right>
        <color indexed="63"/>
      </right>
      <top style="thin"/>
      <bottom style="hair"/>
    </border>
    <border>
      <left>
        <color indexed="63"/>
      </left>
      <right style="thin"/>
      <top style="thin"/>
      <bottom style="hair"/>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hair"/>
    </border>
    <border>
      <left style="medium"/>
      <right>
        <color indexed="63"/>
      </right>
      <top style="double"/>
      <bottom style="medium"/>
    </border>
    <border>
      <left>
        <color indexed="63"/>
      </left>
      <right>
        <color indexed="63"/>
      </right>
      <top style="double"/>
      <bottom style="medium"/>
    </border>
    <border>
      <left style="medium"/>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color indexed="63"/>
      </left>
      <right style="medium"/>
      <top style="double"/>
      <bottom style="hair"/>
    </border>
    <border>
      <left style="thin"/>
      <right>
        <color indexed="63"/>
      </right>
      <top>
        <color indexed="63"/>
      </top>
      <bottom style="double"/>
    </border>
    <border>
      <left>
        <color indexed="63"/>
      </left>
      <right style="medium"/>
      <top>
        <color indexed="63"/>
      </top>
      <bottom style="double"/>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double"/>
      <bottom style="double"/>
    </border>
    <border>
      <left>
        <color indexed="63"/>
      </left>
      <right>
        <color indexed="63"/>
      </right>
      <top style="double"/>
      <bottom style="double"/>
    </border>
    <border>
      <left style="thin"/>
      <right style="thin"/>
      <top style="double"/>
      <bottom style="double"/>
    </border>
    <border>
      <left style="medium"/>
      <right>
        <color indexed="63"/>
      </right>
      <top>
        <color indexed="63"/>
      </top>
      <bottom style="thin"/>
    </border>
    <border>
      <left style="thin"/>
      <right style="thin"/>
      <top style="thin"/>
      <bottom style="double"/>
    </border>
    <border>
      <left style="thin"/>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medium"/>
      <right style="thin"/>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thin"/>
      <right>
        <color indexed="63"/>
      </right>
      <top>
        <color indexed="63"/>
      </top>
      <bottom style="hair"/>
    </border>
    <border>
      <left>
        <color indexed="63"/>
      </left>
      <right style="medium"/>
      <top>
        <color indexed="63"/>
      </top>
      <bottom style="hair"/>
    </border>
    <border>
      <left style="thin"/>
      <right style="thin"/>
      <top style="hair"/>
      <bottom style="hair"/>
    </border>
    <border>
      <left style="thin"/>
      <right style="medium"/>
      <top style="hair"/>
      <bottom style="hair"/>
    </border>
    <border>
      <left style="medium"/>
      <right>
        <color indexed="63"/>
      </right>
      <top style="thin"/>
      <bottom style="hair"/>
    </border>
    <border>
      <left>
        <color indexed="63"/>
      </left>
      <right>
        <color indexed="63"/>
      </right>
      <top style="thin"/>
      <bottom style="hair"/>
    </border>
    <border>
      <left style="thin"/>
      <right style="medium"/>
      <top style="thin"/>
      <bottom style="hair"/>
    </border>
    <border>
      <left style="medium"/>
      <right>
        <color indexed="63"/>
      </right>
      <top style="hair"/>
      <bottom style="double"/>
    </border>
    <border>
      <left>
        <color indexed="63"/>
      </left>
      <right>
        <color indexed="63"/>
      </right>
      <top style="hair"/>
      <bottom style="double"/>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double"/>
    </border>
    <border>
      <left>
        <color indexed="63"/>
      </left>
      <right style="thin"/>
      <top style="hair"/>
      <bottom style="double"/>
    </border>
    <border>
      <left style="thin"/>
      <right style="medium"/>
      <top style="double"/>
      <bottom style="double"/>
    </border>
    <border>
      <left style="thin"/>
      <right style="medium"/>
      <top style="thin"/>
      <bottom style="double"/>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style="hair"/>
      <bottom style="medium"/>
    </border>
    <border>
      <left style="thin"/>
      <right style="medium"/>
      <top style="hair"/>
      <bottom style="medium"/>
    </border>
    <border>
      <left style="thin"/>
      <right style="thin"/>
      <top style="medium"/>
      <bottom style="hair"/>
    </border>
    <border>
      <left style="thin"/>
      <right style="medium"/>
      <top style="medium"/>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style="medium"/>
      <bottom style="hair"/>
    </border>
    <border>
      <left>
        <color indexed="63"/>
      </left>
      <right style="medium"/>
      <top style="hair"/>
      <bottom style="double"/>
    </border>
    <border>
      <left style="thin"/>
      <right style="medium"/>
      <top>
        <color indexed="63"/>
      </top>
      <bottom style="double"/>
    </border>
    <border>
      <left style="thin"/>
      <right style="thin"/>
      <top>
        <color indexed="63"/>
      </top>
      <bottom style="hair"/>
    </border>
    <border>
      <left style="thin"/>
      <right style="medium"/>
      <top>
        <color indexed="63"/>
      </top>
      <bottom style="hair"/>
    </border>
    <border>
      <left>
        <color indexed="63"/>
      </left>
      <right style="thin"/>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2"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44" fontId="0" fillId="0" borderId="0" applyFont="0" applyFill="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7">
    <xf numFmtId="0" fontId="0" fillId="0" borderId="0" xfId="0" applyAlignment="1">
      <alignment/>
    </xf>
    <xf numFmtId="0" fontId="0" fillId="33" borderId="0" xfId="0" applyFont="1" applyFill="1" applyAlignment="1" applyProtection="1">
      <alignment/>
      <protection/>
    </xf>
    <xf numFmtId="49" fontId="5" fillId="0" borderId="10" xfId="0" applyNumberFormat="1" applyFont="1" applyFill="1" applyBorder="1" applyAlignment="1" applyProtection="1">
      <alignment horizontal="center"/>
      <protection locked="0"/>
    </xf>
    <xf numFmtId="0" fontId="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 fillId="33" borderId="0" xfId="0" applyFont="1" applyFill="1" applyAlignment="1" applyProtection="1">
      <alignment/>
      <protection/>
    </xf>
    <xf numFmtId="0" fontId="7" fillId="33" borderId="0" xfId="0" applyFont="1" applyFill="1" applyAlignment="1">
      <alignment/>
    </xf>
    <xf numFmtId="0" fontId="0" fillId="33" borderId="0" xfId="0" applyFont="1" applyFill="1" applyAlignment="1" applyProtection="1">
      <alignment horizontal="center" vertical="center"/>
      <protection/>
    </xf>
    <xf numFmtId="0" fontId="5" fillId="0" borderId="10" xfId="0" applyFont="1" applyFill="1" applyBorder="1" applyAlignment="1" applyProtection="1">
      <alignment horizontal="center"/>
      <protection locked="0"/>
    </xf>
    <xf numFmtId="168" fontId="5" fillId="0" borderId="10" xfId="0" applyNumberFormat="1" applyFont="1" applyFill="1" applyBorder="1" applyAlignment="1" applyProtection="1">
      <alignment horizontal="center" vertical="center"/>
      <protection locked="0"/>
    </xf>
    <xf numFmtId="176" fontId="0" fillId="0" borderId="10"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168" fontId="5" fillId="0" borderId="12" xfId="0" applyNumberFormat="1" applyFont="1" applyFill="1" applyBorder="1" applyAlignment="1" applyProtection="1">
      <alignment horizontal="center" vertical="center"/>
      <protection locked="0"/>
    </xf>
    <xf numFmtId="1" fontId="0" fillId="0" borderId="13" xfId="0" applyNumberFormat="1" applyFont="1" applyFill="1" applyBorder="1" applyAlignment="1" applyProtection="1">
      <alignment horizontal="center" vertical="center"/>
      <protection locked="0"/>
    </xf>
    <xf numFmtId="0" fontId="0" fillId="34" borderId="14" xfId="0" applyFont="1" applyFill="1" applyBorder="1" applyAlignment="1" applyProtection="1">
      <alignment vertical="center"/>
      <protection/>
    </xf>
    <xf numFmtId="0" fontId="0" fillId="34" borderId="15" xfId="0" applyFont="1" applyFill="1" applyBorder="1" applyAlignment="1" applyProtection="1">
      <alignment vertical="center"/>
      <protection/>
    </xf>
    <xf numFmtId="0" fontId="5" fillId="34" borderId="15" xfId="0" applyFont="1" applyFill="1" applyBorder="1" applyAlignment="1" applyProtection="1">
      <alignment vertical="center"/>
      <protection/>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6" xfId="0" applyFont="1" applyFill="1" applyBorder="1" applyAlignment="1" applyProtection="1">
      <alignment vertical="center"/>
      <protection/>
    </xf>
    <xf numFmtId="0" fontId="0" fillId="34" borderId="17" xfId="0" applyFont="1" applyFill="1" applyBorder="1" applyAlignment="1" applyProtection="1">
      <alignment horizontal="center" vertical="center" wrapText="1"/>
      <protection/>
    </xf>
    <xf numFmtId="0" fontId="0" fillId="34" borderId="18" xfId="0" applyFont="1" applyFill="1" applyBorder="1" applyAlignment="1" applyProtection="1">
      <alignment horizontal="right" vertical="center"/>
      <protection/>
    </xf>
    <xf numFmtId="0" fontId="0" fillId="34" borderId="0" xfId="0" applyFont="1" applyFill="1" applyBorder="1" applyAlignment="1" applyProtection="1">
      <alignment horizontal="right" vertic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19"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0" fontId="6" fillId="34" borderId="0" xfId="0" applyFont="1" applyFill="1" applyBorder="1" applyAlignment="1" applyProtection="1">
      <alignment vertical="center"/>
      <protection/>
    </xf>
    <xf numFmtId="168" fontId="5" fillId="34" borderId="10"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5" fillId="34" borderId="0" xfId="0" applyFont="1" applyFill="1" applyBorder="1" applyAlignment="1" applyProtection="1">
      <alignment vertical="center"/>
      <protection/>
    </xf>
    <xf numFmtId="0" fontId="0" fillId="34" borderId="0" xfId="0" applyFont="1" applyFill="1" applyAlignment="1" applyProtection="1">
      <alignment/>
      <protection/>
    </xf>
    <xf numFmtId="0" fontId="0"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5" fillId="34" borderId="0" xfId="0" applyFont="1" applyFill="1" applyAlignment="1" applyProtection="1">
      <alignment horizontal="center"/>
      <protection/>
    </xf>
    <xf numFmtId="0" fontId="0" fillId="34" borderId="0" xfId="0" applyNumberFormat="1" applyFont="1" applyFill="1" applyAlignment="1" applyProtection="1">
      <alignment/>
      <protection/>
    </xf>
    <xf numFmtId="0" fontId="4" fillId="34" borderId="0" xfId="0" applyFont="1" applyFill="1" applyAlignment="1" applyProtection="1">
      <alignment horizontal="justify"/>
      <protection/>
    </xf>
    <xf numFmtId="0" fontId="0" fillId="34" borderId="0" xfId="0" applyFont="1" applyFill="1" applyBorder="1" applyAlignment="1" applyProtection="1">
      <alignment horizontal="right"/>
      <protection/>
    </xf>
    <xf numFmtId="0" fontId="1" fillId="33" borderId="0" xfId="0" applyFont="1" applyFill="1" applyAlignment="1" applyProtection="1">
      <alignment vertical="center"/>
      <protection/>
    </xf>
    <xf numFmtId="0" fontId="1" fillId="34" borderId="21" xfId="0" applyFont="1" applyFill="1" applyBorder="1" applyAlignment="1" applyProtection="1">
      <alignment horizontal="center" vertical="center" wrapText="1"/>
      <protection/>
    </xf>
    <xf numFmtId="0" fontId="1" fillId="34" borderId="22" xfId="0" applyFont="1" applyFill="1" applyBorder="1" applyAlignment="1" applyProtection="1">
      <alignment horizontal="center" vertical="center" wrapText="1"/>
      <protection/>
    </xf>
    <xf numFmtId="0" fontId="1" fillId="34" borderId="23" xfId="0" applyFont="1" applyFill="1" applyBorder="1" applyAlignment="1" applyProtection="1">
      <alignment horizontal="center" vertical="center" wrapText="1"/>
      <protection/>
    </xf>
    <xf numFmtId="0" fontId="1" fillId="34" borderId="24" xfId="0" applyFont="1" applyFill="1" applyBorder="1" applyAlignment="1" applyProtection="1">
      <alignment horizontal="center" vertical="center" wrapText="1"/>
      <protection/>
    </xf>
    <xf numFmtId="14" fontId="1" fillId="35" borderId="25" xfId="0" applyNumberFormat="1" applyFont="1" applyFill="1" applyBorder="1" applyAlignment="1" applyProtection="1">
      <alignment horizontal="center" vertical="center" wrapText="1"/>
      <protection locked="0"/>
    </xf>
    <xf numFmtId="0" fontId="1" fillId="35" borderId="26" xfId="0" applyFont="1" applyFill="1" applyBorder="1" applyAlignment="1" applyProtection="1">
      <alignment horizontal="center" vertical="center" wrapText="1"/>
      <protection locked="0"/>
    </xf>
    <xf numFmtId="14" fontId="1" fillId="35" borderId="27" xfId="0" applyNumberFormat="1" applyFont="1" applyFill="1" applyBorder="1" applyAlignment="1" applyProtection="1">
      <alignment horizontal="center" vertical="center" wrapText="1"/>
      <protection locked="0"/>
    </xf>
    <xf numFmtId="0" fontId="1" fillId="35" borderId="28" xfId="0" applyFont="1" applyFill="1" applyBorder="1" applyAlignment="1" applyProtection="1">
      <alignment horizontal="center" vertical="center" wrapText="1"/>
      <protection locked="0"/>
    </xf>
    <xf numFmtId="14" fontId="1" fillId="35" borderId="29" xfId="0" applyNumberFormat="1" applyFont="1" applyFill="1" applyBorder="1" applyAlignment="1" applyProtection="1">
      <alignment horizontal="center" vertical="center" wrapText="1"/>
      <protection locked="0"/>
    </xf>
    <xf numFmtId="0" fontId="1" fillId="35" borderId="30" xfId="0" applyFont="1" applyFill="1" applyBorder="1" applyAlignment="1" applyProtection="1">
      <alignment horizontal="center" vertical="center" wrapText="1"/>
      <protection locked="0"/>
    </xf>
    <xf numFmtId="0" fontId="1" fillId="34" borderId="18" xfId="0" applyFont="1" applyFill="1" applyBorder="1" applyAlignment="1" applyProtection="1">
      <alignment vertical="center"/>
      <protection/>
    </xf>
    <xf numFmtId="0" fontId="1" fillId="34" borderId="0" xfId="0" applyFont="1" applyFill="1" applyBorder="1" applyAlignment="1" applyProtection="1">
      <alignment vertical="center"/>
      <protection/>
    </xf>
    <xf numFmtId="0" fontId="1" fillId="34" borderId="19" xfId="0" applyFont="1" applyFill="1" applyBorder="1" applyAlignment="1" applyProtection="1">
      <alignment vertical="center"/>
      <protection/>
    </xf>
    <xf numFmtId="0" fontId="1" fillId="34" borderId="31" xfId="0" applyFont="1" applyFill="1" applyBorder="1" applyAlignment="1" applyProtection="1">
      <alignment horizontal="center" vertical="center" wrapText="1"/>
      <protection/>
    </xf>
    <xf numFmtId="176" fontId="1" fillId="35" borderId="32" xfId="0" applyNumberFormat="1" applyFont="1" applyFill="1" applyBorder="1" applyAlignment="1" applyProtection="1">
      <alignment horizontal="center" vertical="center" wrapText="1"/>
      <protection locked="0"/>
    </xf>
    <xf numFmtId="0" fontId="14" fillId="33" borderId="0" xfId="0" applyFont="1" applyFill="1" applyAlignment="1" applyProtection="1">
      <alignment vertical="center"/>
      <protection/>
    </xf>
    <xf numFmtId="0" fontId="1"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9"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17" fillId="33" borderId="0" xfId="0" applyFont="1" applyFill="1" applyAlignment="1" applyProtection="1">
      <alignment vertical="center"/>
      <protection/>
    </xf>
    <xf numFmtId="1" fontId="1" fillId="35" borderId="33" xfId="0" applyNumberFormat="1" applyFont="1" applyFill="1" applyBorder="1" applyAlignment="1" applyProtection="1">
      <alignment horizontal="center" vertical="center" wrapText="1"/>
      <protection locked="0"/>
    </xf>
    <xf numFmtId="1" fontId="1" fillId="35" borderId="34" xfId="0" applyNumberFormat="1" applyFont="1" applyFill="1" applyBorder="1" applyAlignment="1" applyProtection="1">
      <alignment horizontal="center" vertical="center" wrapText="1"/>
      <protection locked="0"/>
    </xf>
    <xf numFmtId="1" fontId="1" fillId="35" borderId="35" xfId="0" applyNumberFormat="1" applyFont="1" applyFill="1" applyBorder="1" applyAlignment="1" applyProtection="1">
      <alignment horizontal="center" vertical="center" wrapText="1"/>
      <protection locked="0"/>
    </xf>
    <xf numFmtId="0" fontId="17" fillId="34" borderId="36"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38" xfId="0" applyFont="1" applyFill="1" applyBorder="1" applyAlignment="1">
      <alignment horizontal="left" vertical="center" wrapText="1"/>
    </xf>
    <xf numFmtId="44" fontId="17" fillId="34" borderId="39" xfId="61" applyFont="1" applyFill="1" applyBorder="1" applyAlignment="1" applyProtection="1">
      <alignment horizontal="left" vertical="center"/>
      <protection/>
    </xf>
    <xf numFmtId="44" fontId="17" fillId="34" borderId="38" xfId="61" applyFont="1" applyFill="1" applyBorder="1" applyAlignment="1" applyProtection="1">
      <alignment horizontal="left" vertical="center"/>
      <protection/>
    </xf>
    <xf numFmtId="44" fontId="17" fillId="34" borderId="40" xfId="61" applyFont="1" applyFill="1" applyBorder="1" applyAlignment="1" applyProtection="1">
      <alignment horizontal="left" vertical="center"/>
      <protection/>
    </xf>
    <xf numFmtId="0" fontId="8" fillId="34" borderId="41" xfId="0" applyFont="1" applyFill="1" applyBorder="1" applyAlignment="1">
      <alignment horizontal="left" vertical="center" wrapText="1"/>
    </xf>
    <xf numFmtId="0" fontId="8" fillId="34" borderId="42" xfId="0" applyFont="1" applyFill="1" applyBorder="1" applyAlignment="1">
      <alignment horizontal="left" vertical="center" wrapText="1"/>
    </xf>
    <xf numFmtId="0" fontId="8" fillId="34" borderId="43" xfId="0" applyFont="1" applyFill="1" applyBorder="1" applyAlignment="1">
      <alignment horizontal="left" vertical="center" wrapText="1"/>
    </xf>
    <xf numFmtId="44" fontId="17" fillId="0" borderId="44" xfId="61" applyFont="1" applyFill="1" applyBorder="1" applyAlignment="1" applyProtection="1">
      <alignment horizontal="left" vertical="center"/>
      <protection locked="0"/>
    </xf>
    <xf numFmtId="44" fontId="17" fillId="0" borderId="43" xfId="61" applyFont="1" applyFill="1" applyBorder="1" applyAlignment="1" applyProtection="1">
      <alignment horizontal="left" vertical="center"/>
      <protection locked="0"/>
    </xf>
    <xf numFmtId="44" fontId="18" fillId="35" borderId="44" xfId="61" applyFont="1" applyFill="1" applyBorder="1" applyAlignment="1" applyProtection="1">
      <alignment vertical="center"/>
      <protection locked="0"/>
    </xf>
    <xf numFmtId="44" fontId="18" fillId="35" borderId="45" xfId="61" applyFont="1" applyFill="1" applyBorder="1" applyAlignment="1" applyProtection="1">
      <alignment vertical="center"/>
      <protection locked="0"/>
    </xf>
    <xf numFmtId="0" fontId="0" fillId="34" borderId="0" xfId="0" applyFont="1" applyFill="1" applyAlignment="1" applyProtection="1">
      <alignment horizontal="right"/>
      <protection/>
    </xf>
    <xf numFmtId="0" fontId="0" fillId="0" borderId="10" xfId="0" applyFont="1" applyFill="1" applyBorder="1" applyAlignment="1" applyProtection="1">
      <alignment horizontal="justify"/>
      <protection locked="0"/>
    </xf>
    <xf numFmtId="44" fontId="22" fillId="34" borderId="46" xfId="43" applyFont="1" applyFill="1" applyBorder="1" applyAlignment="1" applyProtection="1">
      <alignment vertical="center"/>
      <protection/>
    </xf>
    <xf numFmtId="44" fontId="22" fillId="34" borderId="47" xfId="43" applyFont="1" applyFill="1" applyBorder="1" applyAlignment="1" applyProtection="1">
      <alignment vertical="center"/>
      <protection/>
    </xf>
    <xf numFmtId="44" fontId="22" fillId="34" borderId="48" xfId="43" applyFont="1" applyFill="1" applyBorder="1" applyAlignment="1" applyProtection="1">
      <alignment vertical="center"/>
      <protection/>
    </xf>
    <xf numFmtId="0" fontId="21" fillId="34" borderId="49" xfId="0" applyFont="1" applyFill="1" applyBorder="1" applyAlignment="1">
      <alignment horizontal="right" indent="1"/>
    </xf>
    <xf numFmtId="0" fontId="21" fillId="34" borderId="50" xfId="0" applyFont="1" applyFill="1" applyBorder="1" applyAlignment="1">
      <alignment horizontal="right" indent="1"/>
    </xf>
    <xf numFmtId="0" fontId="21" fillId="34" borderId="51" xfId="0" applyFont="1" applyFill="1" applyBorder="1" applyAlignment="1">
      <alignment horizontal="right" indent="1"/>
    </xf>
    <xf numFmtId="0" fontId="5" fillId="34" borderId="0" xfId="0" applyNumberFormat="1" applyFont="1" applyFill="1" applyAlignment="1" applyProtection="1">
      <alignment horizontal="center"/>
      <protection/>
    </xf>
    <xf numFmtId="44" fontId="20" fillId="34" borderId="52" xfId="43" applyFont="1" applyFill="1" applyBorder="1" applyAlignment="1" applyProtection="1">
      <alignment vertical="center"/>
      <protection/>
    </xf>
    <xf numFmtId="44" fontId="20" fillId="34" borderId="53" xfId="43" applyFont="1" applyFill="1" applyBorder="1" applyAlignment="1" applyProtection="1">
      <alignment vertical="center"/>
      <protection/>
    </xf>
    <xf numFmtId="44" fontId="20" fillId="34" borderId="54" xfId="43" applyFont="1" applyFill="1" applyBorder="1" applyAlignment="1" applyProtection="1">
      <alignment vertical="center"/>
      <protection/>
    </xf>
    <xf numFmtId="0" fontId="16" fillId="34" borderId="55" xfId="0" applyFont="1" applyFill="1" applyBorder="1" applyAlignment="1">
      <alignment/>
    </xf>
    <xf numFmtId="0" fontId="16" fillId="34" borderId="56" xfId="0" applyFont="1" applyFill="1" applyBorder="1" applyAlignment="1">
      <alignment/>
    </xf>
    <xf numFmtId="0" fontId="16" fillId="34" borderId="57" xfId="0" applyFont="1" applyFill="1" applyBorder="1" applyAlignment="1">
      <alignment/>
    </xf>
    <xf numFmtId="44" fontId="17" fillId="0" borderId="58" xfId="61" applyFont="1" applyFill="1" applyBorder="1" applyAlignment="1" applyProtection="1">
      <alignment horizontal="left" vertical="center"/>
      <protection locked="0"/>
    </xf>
    <xf numFmtId="44" fontId="17" fillId="0" borderId="59" xfId="61" applyFont="1" applyFill="1" applyBorder="1" applyAlignment="1" applyProtection="1">
      <alignment horizontal="left" vertical="center"/>
      <protection locked="0"/>
    </xf>
    <xf numFmtId="44" fontId="18" fillId="35" borderId="58" xfId="61" applyFont="1" applyFill="1" applyBorder="1" applyAlignment="1" applyProtection="1">
      <alignment vertical="center"/>
      <protection locked="0"/>
    </xf>
    <xf numFmtId="44" fontId="18" fillId="35" borderId="60" xfId="61" applyFont="1" applyFill="1" applyBorder="1" applyAlignment="1" applyProtection="1">
      <alignment vertical="center"/>
      <protection locked="0"/>
    </xf>
    <xf numFmtId="1" fontId="1" fillId="35" borderId="44" xfId="0" applyNumberFormat="1" applyFont="1" applyFill="1" applyBorder="1" applyAlignment="1" applyProtection="1">
      <alignment vertical="center" wrapText="1"/>
      <protection locked="0"/>
    </xf>
    <xf numFmtId="1" fontId="1" fillId="35" borderId="43" xfId="0" applyNumberFormat="1" applyFont="1" applyFill="1" applyBorder="1" applyAlignment="1" applyProtection="1">
      <alignment vertical="center" wrapText="1"/>
      <protection locked="0"/>
    </xf>
    <xf numFmtId="44" fontId="1" fillId="35" borderId="44" xfId="61" applyFont="1" applyFill="1" applyBorder="1" applyAlignment="1" applyProtection="1">
      <alignment vertical="center" wrapText="1"/>
      <protection locked="0"/>
    </xf>
    <xf numFmtId="44" fontId="1" fillId="35" borderId="45" xfId="61" applyFont="1" applyFill="1" applyBorder="1" applyAlignment="1" applyProtection="1">
      <alignment vertical="center" wrapText="1"/>
      <protection locked="0"/>
    </xf>
    <xf numFmtId="0" fontId="9" fillId="34" borderId="61" xfId="0" applyFont="1" applyFill="1" applyBorder="1" applyAlignment="1" applyProtection="1">
      <alignment horizontal="left" vertical="center" wrapText="1"/>
      <protection/>
    </xf>
    <xf numFmtId="0" fontId="9" fillId="34" borderId="62" xfId="0" applyFont="1" applyFill="1" applyBorder="1" applyAlignment="1" applyProtection="1">
      <alignment horizontal="left" vertical="center" wrapText="1"/>
      <protection/>
    </xf>
    <xf numFmtId="0" fontId="9" fillId="34" borderId="63" xfId="0" applyFont="1" applyFill="1" applyBorder="1" applyAlignment="1" applyProtection="1">
      <alignment horizontal="left" vertical="center" wrapText="1"/>
      <protection/>
    </xf>
    <xf numFmtId="0" fontId="5" fillId="34" borderId="0" xfId="0" applyFont="1" applyFill="1" applyAlignment="1" applyProtection="1">
      <alignment horizontal="center"/>
      <protection/>
    </xf>
    <xf numFmtId="0" fontId="0" fillId="0" borderId="10" xfId="0" applyFont="1" applyFill="1" applyBorder="1" applyAlignment="1" applyProtection="1">
      <alignment horizontal="left" vertical="center"/>
      <protection locked="0"/>
    </xf>
    <xf numFmtId="0" fontId="0" fillId="34" borderId="0" xfId="0" applyNumberFormat="1" applyFont="1" applyFill="1" applyAlignment="1" applyProtection="1">
      <alignment horizontal="justify"/>
      <protection/>
    </xf>
    <xf numFmtId="0" fontId="0" fillId="34" borderId="0" xfId="0" applyFont="1" applyFill="1" applyAlignment="1" applyProtection="1">
      <alignment horizontal="justify"/>
      <protection/>
    </xf>
    <xf numFmtId="0" fontId="0" fillId="34" borderId="10" xfId="0" applyFont="1" applyFill="1" applyBorder="1" applyAlignment="1" applyProtection="1">
      <alignment vertical="center" wrapText="1"/>
      <protection/>
    </xf>
    <xf numFmtId="0" fontId="0" fillId="34" borderId="0" xfId="0" applyFont="1" applyFill="1" applyBorder="1" applyAlignment="1" applyProtection="1">
      <alignment wrapText="1"/>
      <protection/>
    </xf>
    <xf numFmtId="0" fontId="0" fillId="0" borderId="10" xfId="0" applyFont="1" applyFill="1" applyBorder="1" applyAlignment="1" applyProtection="1">
      <alignment horizontal="center"/>
      <protection/>
    </xf>
    <xf numFmtId="14" fontId="0" fillId="0" borderId="10" xfId="0" applyNumberFormat="1" applyFont="1" applyFill="1" applyBorder="1" applyAlignment="1" applyProtection="1">
      <alignment horizontal="center"/>
      <protection locked="0"/>
    </xf>
    <xf numFmtId="0" fontId="0" fillId="34" borderId="0" xfId="0" applyFont="1" applyFill="1" applyAlignment="1" applyProtection="1">
      <alignment/>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vertical="center" wrapText="1"/>
      <protection/>
    </xf>
    <xf numFmtId="0" fontId="0" fillId="34" borderId="0" xfId="0" applyFont="1" applyFill="1" applyBorder="1" applyAlignment="1" applyProtection="1">
      <alignment horizontal="center" vertical="center"/>
      <protection/>
    </xf>
    <xf numFmtId="0" fontId="0" fillId="34" borderId="0" xfId="0" applyFont="1" applyFill="1" applyAlignment="1">
      <alignment horizontal="justify" vertical="center"/>
    </xf>
    <xf numFmtId="44" fontId="11" fillId="34" borderId="52" xfId="0" applyNumberFormat="1" applyFont="1" applyFill="1" applyBorder="1" applyAlignment="1" applyProtection="1">
      <alignment horizontal="right" vertical="center" wrapText="1"/>
      <protection/>
    </xf>
    <xf numFmtId="44" fontId="11" fillId="34" borderId="54" xfId="0" applyNumberFormat="1" applyFont="1" applyFill="1" applyBorder="1" applyAlignment="1" applyProtection="1">
      <alignment horizontal="right" vertical="center" wrapText="1"/>
      <protection/>
    </xf>
    <xf numFmtId="0" fontId="0" fillId="34" borderId="18" xfId="0" applyFont="1" applyFill="1" applyBorder="1" applyAlignment="1" applyProtection="1">
      <alignment horizontal="right" vertical="center"/>
      <protection/>
    </xf>
    <xf numFmtId="0" fontId="0" fillId="34" borderId="0" xfId="0" applyFont="1" applyFill="1" applyBorder="1" applyAlignment="1" applyProtection="1">
      <alignment horizontal="right" vertical="center"/>
      <protection/>
    </xf>
    <xf numFmtId="49" fontId="5" fillId="0" borderId="64" xfId="0" applyNumberFormat="1" applyFont="1" applyFill="1" applyBorder="1" applyAlignment="1" applyProtection="1">
      <alignment vertical="center"/>
      <protection locked="0"/>
    </xf>
    <xf numFmtId="49" fontId="5" fillId="0" borderId="10" xfId="0" applyNumberFormat="1" applyFont="1" applyFill="1" applyBorder="1" applyAlignment="1" applyProtection="1">
      <alignment vertical="center"/>
      <protection locked="0"/>
    </xf>
    <xf numFmtId="49" fontId="5" fillId="0" borderId="65" xfId="0" applyNumberFormat="1" applyFont="1" applyFill="1" applyBorder="1" applyAlignment="1" applyProtection="1">
      <alignment vertical="center"/>
      <protection locked="0"/>
    </xf>
    <xf numFmtId="14" fontId="1" fillId="35" borderId="44" xfId="0" applyNumberFormat="1" applyFont="1" applyFill="1" applyBorder="1" applyAlignment="1" applyProtection="1">
      <alignment vertical="center" wrapText="1"/>
      <protection locked="0"/>
    </xf>
    <xf numFmtId="14" fontId="1" fillId="35" borderId="43" xfId="0" applyNumberFormat="1" applyFont="1" applyFill="1" applyBorder="1" applyAlignment="1" applyProtection="1">
      <alignment vertical="center" wrapText="1"/>
      <protection locked="0"/>
    </xf>
    <xf numFmtId="0" fontId="5" fillId="34" borderId="66" xfId="0" applyNumberFormat="1" applyFont="1" applyFill="1" applyBorder="1" applyAlignment="1" applyProtection="1">
      <alignment horizontal="center" vertical="center"/>
      <protection/>
    </xf>
    <xf numFmtId="0" fontId="5" fillId="34" borderId="67"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36" borderId="0" xfId="0" applyFont="1" applyFill="1" applyBorder="1" applyAlignment="1" applyProtection="1">
      <alignment vertical="center"/>
      <protection/>
    </xf>
    <xf numFmtId="49" fontId="9" fillId="0" borderId="10" xfId="0" applyNumberFormat="1" applyFont="1" applyFill="1" applyBorder="1" applyAlignment="1" applyProtection="1">
      <alignment horizontal="center"/>
      <protection locked="0"/>
    </xf>
    <xf numFmtId="49" fontId="5" fillId="0" borderId="10"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protection locked="0"/>
    </xf>
    <xf numFmtId="176" fontId="5" fillId="0" borderId="13" xfId="0" applyNumberFormat="1" applyFont="1" applyFill="1" applyBorder="1" applyAlignment="1" applyProtection="1">
      <alignment horizontal="center" vertical="center"/>
      <protection locked="0"/>
    </xf>
    <xf numFmtId="49" fontId="5" fillId="0" borderId="20" xfId="0" applyNumberFormat="1" applyFont="1" applyFill="1" applyBorder="1" applyAlignment="1" applyProtection="1">
      <alignment horizontal="center" vertical="center"/>
      <protection locked="0"/>
    </xf>
    <xf numFmtId="49" fontId="5" fillId="0" borderId="68" xfId="0" applyNumberFormat="1"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protection locked="0"/>
    </xf>
    <xf numFmtId="0" fontId="0" fillId="34" borderId="0" xfId="0" applyFont="1" applyFill="1" applyAlignment="1" applyProtection="1">
      <alignment horizontal="center"/>
      <protection/>
    </xf>
    <xf numFmtId="0" fontId="0" fillId="34" borderId="0" xfId="0" applyFont="1" applyFill="1" applyBorder="1" applyAlignment="1" applyProtection="1">
      <alignment horizontal="right"/>
      <protection/>
    </xf>
    <xf numFmtId="0" fontId="0" fillId="34" borderId="69" xfId="0" applyFont="1" applyFill="1" applyBorder="1" applyAlignment="1" applyProtection="1">
      <alignment horizontal="left" wrapText="1"/>
      <protection/>
    </xf>
    <xf numFmtId="14" fontId="5" fillId="0" borderId="10" xfId="0" applyNumberFormat="1" applyFont="1" applyFill="1" applyBorder="1" applyAlignment="1" applyProtection="1">
      <alignment horizontal="center"/>
      <protection locked="0"/>
    </xf>
    <xf numFmtId="0" fontId="5" fillId="34" borderId="0" xfId="0" applyFont="1" applyFill="1" applyBorder="1" applyAlignment="1" applyProtection="1">
      <alignment vertical="center" wrapText="1"/>
      <protection/>
    </xf>
    <xf numFmtId="0" fontId="5" fillId="34" borderId="0" xfId="0" applyFont="1" applyFill="1" applyAlignment="1" applyProtection="1">
      <alignment horizontal="justify" vertical="center"/>
      <protection/>
    </xf>
    <xf numFmtId="170" fontId="5" fillId="0" borderId="10" xfId="0" applyNumberFormat="1" applyFont="1" applyFill="1" applyBorder="1" applyAlignment="1" applyProtection="1">
      <alignment horizontal="center"/>
      <protection locked="0"/>
    </xf>
    <xf numFmtId="0" fontId="0" fillId="34" borderId="69" xfId="0" applyFont="1" applyFill="1" applyBorder="1" applyAlignment="1" applyProtection="1">
      <alignment horizontal="right"/>
      <protection/>
    </xf>
    <xf numFmtId="49" fontId="5" fillId="0" borderId="20" xfId="0" applyNumberFormat="1" applyFont="1" applyFill="1" applyBorder="1" applyAlignment="1" applyProtection="1">
      <alignment horizontal="center"/>
      <protection locked="0"/>
    </xf>
    <xf numFmtId="0" fontId="5" fillId="0" borderId="64"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65" xfId="0" applyFont="1" applyFill="1" applyBorder="1" applyAlignment="1" applyProtection="1">
      <alignment horizontal="left" vertical="center"/>
      <protection locked="0"/>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5" fillId="34" borderId="64" xfId="0" applyNumberFormat="1" applyFont="1" applyFill="1" applyBorder="1" applyAlignment="1" applyProtection="1">
      <alignment vertical="center"/>
      <protection/>
    </xf>
    <xf numFmtId="0" fontId="5" fillId="34" borderId="10" xfId="0" applyNumberFormat="1" applyFont="1" applyFill="1" applyBorder="1" applyAlignment="1" applyProtection="1">
      <alignment vertical="center"/>
      <protection/>
    </xf>
    <xf numFmtId="0" fontId="5" fillId="34" borderId="65" xfId="0" applyNumberFormat="1" applyFont="1" applyFill="1" applyBorder="1" applyAlignment="1" applyProtection="1">
      <alignment vertical="center"/>
      <protection/>
    </xf>
    <xf numFmtId="0" fontId="9" fillId="34" borderId="64" xfId="0" applyNumberFormat="1" applyFont="1" applyFill="1" applyBorder="1" applyAlignment="1" applyProtection="1">
      <alignment horizontal="left" vertical="center"/>
      <protection/>
    </xf>
    <xf numFmtId="0" fontId="9" fillId="34" borderId="10" xfId="0" applyNumberFormat="1" applyFont="1" applyFill="1" applyBorder="1" applyAlignment="1" applyProtection="1">
      <alignment horizontal="left" vertical="center"/>
      <protection/>
    </xf>
    <xf numFmtId="0" fontId="9" fillId="34" borderId="65" xfId="0" applyNumberFormat="1" applyFont="1" applyFill="1" applyBorder="1" applyAlignment="1" applyProtection="1">
      <alignment horizontal="left" vertical="center"/>
      <protection/>
    </xf>
    <xf numFmtId="44" fontId="5" fillId="0" borderId="20" xfId="61" applyFont="1" applyFill="1" applyBorder="1" applyAlignment="1" applyProtection="1">
      <alignment horizontal="center" vertical="center"/>
      <protection locked="0"/>
    </xf>
    <xf numFmtId="44" fontId="5" fillId="0" borderId="68" xfId="61" applyFont="1" applyFill="1" applyBorder="1" applyAlignment="1" applyProtection="1">
      <alignment horizontal="center" vertical="center"/>
      <protection locked="0"/>
    </xf>
    <xf numFmtId="0" fontId="0" fillId="34" borderId="18" xfId="0" applyFont="1" applyFill="1" applyBorder="1" applyAlignment="1" applyProtection="1">
      <alignment horizontal="right" vertical="center" wrapText="1"/>
      <protection/>
    </xf>
    <xf numFmtId="0" fontId="0" fillId="34" borderId="0" xfId="0" applyFont="1" applyFill="1" applyBorder="1" applyAlignment="1" applyProtection="1">
      <alignment horizontal="right" vertical="center" wrapText="1"/>
      <protection/>
    </xf>
    <xf numFmtId="0" fontId="5" fillId="34" borderId="10" xfId="0" applyNumberFormat="1" applyFont="1" applyFill="1" applyBorder="1" applyAlignment="1" applyProtection="1">
      <alignment horizontal="center" vertical="center"/>
      <protection/>
    </xf>
    <xf numFmtId="0" fontId="0" fillId="34" borderId="69" xfId="0" applyFont="1" applyFill="1" applyBorder="1" applyAlignment="1" applyProtection="1">
      <alignment vertical="center" wrapText="1"/>
      <protection/>
    </xf>
    <xf numFmtId="0" fontId="5" fillId="34" borderId="13" xfId="0"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0" fontId="1" fillId="35" borderId="41" xfId="0" applyFont="1" applyFill="1" applyBorder="1" applyAlignment="1" applyProtection="1">
      <alignment horizontal="left" vertical="center"/>
      <protection locked="0"/>
    </xf>
    <xf numFmtId="0" fontId="1" fillId="35" borderId="42" xfId="0" applyFont="1" applyFill="1" applyBorder="1" applyAlignment="1" applyProtection="1">
      <alignment horizontal="left" vertical="center"/>
      <protection locked="0"/>
    </xf>
    <xf numFmtId="0" fontId="1" fillId="35" borderId="43" xfId="0" applyFont="1" applyFill="1" applyBorder="1" applyAlignment="1" applyProtection="1">
      <alignment horizontal="left" vertical="center"/>
      <protection locked="0"/>
    </xf>
    <xf numFmtId="0" fontId="0" fillId="0" borderId="7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71" xfId="0" applyFont="1" applyFill="1" applyBorder="1" applyAlignment="1" applyProtection="1">
      <alignment vertical="center"/>
      <protection/>
    </xf>
    <xf numFmtId="0" fontId="9" fillId="34" borderId="72" xfId="0" applyFont="1" applyFill="1" applyBorder="1" applyAlignment="1" applyProtection="1">
      <alignment horizontal="center" vertical="center" wrapText="1"/>
      <protection/>
    </xf>
    <xf numFmtId="0" fontId="9" fillId="34" borderId="73" xfId="0" applyFont="1" applyFill="1" applyBorder="1" applyAlignment="1" applyProtection="1">
      <alignment horizontal="center" vertical="center" wrapText="1"/>
      <protection/>
    </xf>
    <xf numFmtId="0" fontId="9" fillId="34" borderId="74" xfId="0" applyFont="1" applyFill="1" applyBorder="1" applyAlignment="1" applyProtection="1">
      <alignment horizontal="right" vertical="center" wrapText="1"/>
      <protection/>
    </xf>
    <xf numFmtId="0" fontId="9" fillId="34" borderId="75" xfId="0" applyFont="1" applyFill="1" applyBorder="1" applyAlignment="1" applyProtection="1">
      <alignment horizontal="right" vertical="center" wrapText="1"/>
      <protection/>
    </xf>
    <xf numFmtId="0" fontId="9" fillId="34" borderId="53" xfId="0" applyFont="1" applyFill="1" applyBorder="1" applyAlignment="1" applyProtection="1">
      <alignment horizontal="right" vertical="center" wrapText="1"/>
      <protection/>
    </xf>
    <xf numFmtId="0" fontId="1" fillId="35" borderId="41" xfId="0" applyFont="1" applyFill="1" applyBorder="1" applyAlignment="1" applyProtection="1">
      <alignment vertical="center" wrapText="1"/>
      <protection locked="0"/>
    </xf>
    <xf numFmtId="0" fontId="1" fillId="35" borderId="42" xfId="0" applyFont="1" applyFill="1" applyBorder="1" applyAlignment="1" applyProtection="1">
      <alignment vertical="center" wrapText="1"/>
      <protection locked="0"/>
    </xf>
    <xf numFmtId="0" fontId="1" fillId="35" borderId="43" xfId="0" applyFont="1" applyFill="1" applyBorder="1" applyAlignment="1" applyProtection="1">
      <alignment vertical="center" wrapText="1"/>
      <protection locked="0"/>
    </xf>
    <xf numFmtId="0" fontId="1" fillId="35" borderId="44" xfId="0" applyFont="1" applyFill="1" applyBorder="1" applyAlignment="1" applyProtection="1">
      <alignment vertical="center" wrapText="1"/>
      <protection locked="0"/>
    </xf>
    <xf numFmtId="14" fontId="1" fillId="35" borderId="76" xfId="0" applyNumberFormat="1" applyFont="1" applyFill="1" applyBorder="1" applyAlignment="1" applyProtection="1">
      <alignment vertical="center" wrapText="1"/>
      <protection locked="0"/>
    </xf>
    <xf numFmtId="14" fontId="1" fillId="35" borderId="77" xfId="0" applyNumberFormat="1" applyFont="1" applyFill="1" applyBorder="1" applyAlignment="1" applyProtection="1">
      <alignment vertical="center" wrapText="1"/>
      <protection locked="0"/>
    </xf>
    <xf numFmtId="14" fontId="1" fillId="35" borderId="39" xfId="0" applyNumberFormat="1" applyFont="1" applyFill="1" applyBorder="1" applyAlignment="1" applyProtection="1">
      <alignment vertical="center" wrapText="1"/>
      <protection locked="0"/>
    </xf>
    <xf numFmtId="14" fontId="1" fillId="35" borderId="38" xfId="0" applyNumberFormat="1"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xf>
    <xf numFmtId="0" fontId="0" fillId="34" borderId="42" xfId="0" applyFont="1" applyFill="1" applyBorder="1" applyAlignment="1" applyProtection="1">
      <alignment vertical="center" wrapText="1"/>
      <protection/>
    </xf>
    <xf numFmtId="0" fontId="0" fillId="34" borderId="43" xfId="0" applyFont="1" applyFill="1" applyBorder="1" applyAlignment="1" applyProtection="1">
      <alignment vertical="center" wrapText="1"/>
      <protection/>
    </xf>
    <xf numFmtId="44" fontId="0" fillId="0" borderId="44" xfId="61" applyFont="1" applyFill="1" applyBorder="1" applyAlignment="1" applyProtection="1">
      <alignment vertical="center" wrapText="1"/>
      <protection locked="0"/>
    </xf>
    <xf numFmtId="44" fontId="0" fillId="0" borderId="43" xfId="61" applyFont="1" applyFill="1" applyBorder="1" applyAlignment="1" applyProtection="1">
      <alignment vertical="center" wrapText="1"/>
      <protection locked="0"/>
    </xf>
    <xf numFmtId="44" fontId="0" fillId="0" borderId="45" xfId="61" applyFont="1" applyFill="1" applyBorder="1" applyAlignment="1" applyProtection="1">
      <alignment vertical="center" wrapText="1"/>
      <protection locked="0"/>
    </xf>
    <xf numFmtId="0" fontId="5" fillId="34" borderId="78" xfId="0" applyFont="1" applyFill="1" applyBorder="1" applyAlignment="1" applyProtection="1">
      <alignment horizontal="center" vertical="center" wrapText="1"/>
      <protection/>
    </xf>
    <xf numFmtId="0" fontId="5" fillId="34" borderId="79" xfId="0" applyFont="1" applyFill="1" applyBorder="1" applyAlignment="1" applyProtection="1">
      <alignment horizontal="center" vertical="center" wrapText="1"/>
      <protection/>
    </xf>
    <xf numFmtId="0" fontId="5" fillId="34" borderId="73" xfId="0" applyFont="1" applyFill="1" applyBorder="1" applyAlignment="1" applyProtection="1">
      <alignment horizontal="center" vertical="center" wrapText="1"/>
      <protection/>
    </xf>
    <xf numFmtId="0" fontId="5" fillId="34" borderId="72" xfId="0" applyFont="1" applyFill="1" applyBorder="1" applyAlignment="1" applyProtection="1">
      <alignment horizontal="center" vertical="center" wrapText="1"/>
      <protection/>
    </xf>
    <xf numFmtId="0" fontId="5" fillId="34" borderId="80" xfId="0" applyFont="1" applyFill="1" applyBorder="1" applyAlignment="1" applyProtection="1">
      <alignment horizontal="center" vertical="center" wrapText="1"/>
      <protection/>
    </xf>
    <xf numFmtId="0" fontId="0" fillId="34" borderId="0" xfId="0" applyNumberFormat="1" applyFont="1" applyFill="1" applyBorder="1" applyAlignment="1" applyProtection="1">
      <alignment horizontal="right"/>
      <protection/>
    </xf>
    <xf numFmtId="0" fontId="11" fillId="0" borderId="20"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12" fillId="36" borderId="49" xfId="0" applyFont="1" applyFill="1" applyBorder="1" applyAlignment="1" applyProtection="1">
      <alignment horizontal="center" vertical="center" wrapText="1"/>
      <protection/>
    </xf>
    <xf numFmtId="0" fontId="12" fillId="36" borderId="50" xfId="0" applyFont="1" applyFill="1" applyBorder="1" applyAlignment="1" applyProtection="1">
      <alignment horizontal="center" vertical="center" wrapText="1"/>
      <protection/>
    </xf>
    <xf numFmtId="0" fontId="12" fillId="36" borderId="51" xfId="0" applyFont="1" applyFill="1" applyBorder="1" applyAlignment="1" applyProtection="1">
      <alignment horizontal="center" vertical="center" wrapText="1"/>
      <protection/>
    </xf>
    <xf numFmtId="0" fontId="5" fillId="36" borderId="15" xfId="0" applyFont="1" applyFill="1" applyBorder="1" applyAlignment="1" applyProtection="1">
      <alignment vertical="center" wrapText="1"/>
      <protection/>
    </xf>
    <xf numFmtId="0" fontId="0" fillId="34" borderId="69" xfId="0" applyFont="1" applyFill="1" applyBorder="1" applyAlignment="1" applyProtection="1">
      <alignment horizontal="right" vertical="center"/>
      <protection/>
    </xf>
    <xf numFmtId="0" fontId="0" fillId="34" borderId="70" xfId="0" applyFont="1" applyFill="1" applyBorder="1" applyAlignment="1" applyProtection="1">
      <alignment horizontal="right" vertical="center"/>
      <protection/>
    </xf>
    <xf numFmtId="0" fontId="0" fillId="34" borderId="17" xfId="0" applyFont="1" applyFill="1" applyBorder="1" applyAlignment="1" applyProtection="1">
      <alignment horizontal="right" vertical="center"/>
      <protection/>
    </xf>
    <xf numFmtId="1" fontId="1" fillId="35" borderId="76" xfId="0" applyNumberFormat="1" applyFont="1" applyFill="1" applyBorder="1" applyAlignment="1" applyProtection="1">
      <alignment vertical="center" wrapText="1"/>
      <protection locked="0"/>
    </xf>
    <xf numFmtId="1" fontId="1" fillId="35" borderId="77" xfId="0" applyNumberFormat="1" applyFont="1" applyFill="1" applyBorder="1" applyAlignment="1" applyProtection="1">
      <alignment vertical="center" wrapText="1"/>
      <protection locked="0"/>
    </xf>
    <xf numFmtId="44" fontId="1" fillId="35" borderId="76" xfId="61" applyFont="1" applyFill="1" applyBorder="1" applyAlignment="1" applyProtection="1">
      <alignment vertical="center" wrapText="1"/>
      <protection locked="0"/>
    </xf>
    <xf numFmtId="44" fontId="1" fillId="35" borderId="81" xfId="61" applyFont="1" applyFill="1" applyBorder="1" applyAlignment="1" applyProtection="1">
      <alignment vertical="center" wrapText="1"/>
      <protection locked="0"/>
    </xf>
    <xf numFmtId="0" fontId="0" fillId="0" borderId="70" xfId="0" applyFont="1" applyFill="1" applyBorder="1" applyAlignment="1" applyProtection="1">
      <alignment vertical="center" wrapText="1"/>
      <protection/>
    </xf>
    <xf numFmtId="0" fontId="0" fillId="0" borderId="17" xfId="0" applyFont="1" applyFill="1" applyBorder="1" applyAlignment="1" applyProtection="1">
      <alignment vertical="center" wrapText="1"/>
      <protection/>
    </xf>
    <xf numFmtId="0" fontId="0" fillId="0" borderId="71" xfId="0" applyFont="1" applyFill="1" applyBorder="1" applyAlignment="1" applyProtection="1">
      <alignment vertical="center" wrapText="1"/>
      <protection/>
    </xf>
    <xf numFmtId="44" fontId="5" fillId="34" borderId="75" xfId="61" applyFont="1" applyFill="1" applyBorder="1" applyAlignment="1" applyProtection="1">
      <alignment horizontal="right" vertical="center" wrapText="1"/>
      <protection/>
    </xf>
    <xf numFmtId="44" fontId="5" fillId="34" borderId="53" xfId="61" applyFont="1" applyFill="1" applyBorder="1" applyAlignment="1" applyProtection="1">
      <alignment horizontal="right" vertical="center" wrapText="1"/>
      <protection/>
    </xf>
    <xf numFmtId="0" fontId="21" fillId="34" borderId="82" xfId="0" applyFont="1" applyFill="1" applyBorder="1" applyAlignment="1">
      <alignment horizontal="right" indent="1"/>
    </xf>
    <xf numFmtId="0" fontId="21" fillId="34" borderId="83" xfId="0" applyFont="1" applyFill="1" applyBorder="1" applyAlignment="1">
      <alignment horizontal="right" indent="1"/>
    </xf>
    <xf numFmtId="0" fontId="21" fillId="34" borderId="47" xfId="0" applyFont="1" applyFill="1" applyBorder="1" applyAlignment="1">
      <alignment horizontal="right" indent="1"/>
    </xf>
    <xf numFmtId="0" fontId="21" fillId="36" borderId="78" xfId="0" applyFont="1" applyFill="1" applyBorder="1" applyAlignment="1" applyProtection="1">
      <alignment horizontal="center" vertical="center"/>
      <protection/>
    </xf>
    <xf numFmtId="0" fontId="21" fillId="36" borderId="79" xfId="0" applyFont="1" applyFill="1" applyBorder="1" applyAlignment="1" applyProtection="1">
      <alignment horizontal="center" vertical="center"/>
      <protection/>
    </xf>
    <xf numFmtId="0" fontId="21" fillId="36" borderId="80" xfId="0" applyFont="1" applyFill="1" applyBorder="1" applyAlignment="1" applyProtection="1">
      <alignment horizontal="center" vertical="center"/>
      <protection/>
    </xf>
    <xf numFmtId="0" fontId="16" fillId="34" borderId="74" xfId="0" applyFont="1" applyFill="1" applyBorder="1" applyAlignment="1">
      <alignment horizontal="left"/>
    </xf>
    <xf numFmtId="0" fontId="16" fillId="34" borderId="75" xfId="0" applyFont="1" applyFill="1" applyBorder="1" applyAlignment="1">
      <alignment horizontal="left"/>
    </xf>
    <xf numFmtId="0" fontId="16" fillId="34" borderId="53" xfId="0" applyFont="1" applyFill="1" applyBorder="1" applyAlignment="1">
      <alignment horizontal="left"/>
    </xf>
    <xf numFmtId="0" fontId="17" fillId="34" borderId="41" xfId="0" applyFont="1" applyFill="1" applyBorder="1" applyAlignment="1">
      <alignment horizontal="left" vertical="center" wrapText="1"/>
    </xf>
    <xf numFmtId="0" fontId="17" fillId="34" borderId="42" xfId="0" applyFont="1" applyFill="1" applyBorder="1" applyAlignment="1">
      <alignment horizontal="left" vertical="center" wrapText="1"/>
    </xf>
    <xf numFmtId="0" fontId="17" fillId="34" borderId="43" xfId="0" applyFont="1" applyFill="1" applyBorder="1" applyAlignment="1">
      <alignment horizontal="left" vertical="center" wrapText="1"/>
    </xf>
    <xf numFmtId="44" fontId="18" fillId="35" borderId="76" xfId="61" applyFont="1" applyFill="1" applyBorder="1" applyAlignment="1" applyProtection="1">
      <alignment vertical="center"/>
      <protection locked="0"/>
    </xf>
    <xf numFmtId="44" fontId="18" fillId="35" borderId="81" xfId="61" applyFont="1" applyFill="1" applyBorder="1" applyAlignment="1" applyProtection="1">
      <alignment vertical="center"/>
      <protection locked="0"/>
    </xf>
    <xf numFmtId="0" fontId="17" fillId="34" borderId="84" xfId="0" applyFont="1" applyFill="1" applyBorder="1" applyAlignment="1">
      <alignment horizontal="left" vertical="center" wrapText="1"/>
    </xf>
    <xf numFmtId="0" fontId="17" fillId="34" borderId="85" xfId="0" applyFont="1" applyFill="1" applyBorder="1" applyAlignment="1">
      <alignment horizontal="left" vertical="center" wrapText="1"/>
    </xf>
    <xf numFmtId="0" fontId="17" fillId="34" borderId="86" xfId="0" applyFont="1" applyFill="1" applyBorder="1" applyAlignment="1">
      <alignment horizontal="left" vertical="center" wrapText="1"/>
    </xf>
    <xf numFmtId="44" fontId="17" fillId="34" borderId="44" xfId="61" applyFont="1" applyFill="1" applyBorder="1" applyAlignment="1" applyProtection="1">
      <alignment horizontal="left" vertical="center"/>
      <protection/>
    </xf>
    <xf numFmtId="44" fontId="17" fillId="34" borderId="45" xfId="61" applyFont="1" applyFill="1" applyBorder="1" applyAlignment="1" applyProtection="1">
      <alignment horizontal="left" vertical="center"/>
      <protection/>
    </xf>
    <xf numFmtId="44" fontId="18" fillId="35" borderId="87" xfId="61" applyFont="1" applyFill="1" applyBorder="1" applyAlignment="1" applyProtection="1">
      <alignment vertical="center"/>
      <protection locked="0"/>
    </xf>
    <xf numFmtId="44" fontId="18" fillId="35" borderId="88" xfId="61" applyFont="1" applyFill="1" applyBorder="1" applyAlignment="1" applyProtection="1">
      <alignment vertical="center"/>
      <protection locked="0"/>
    </xf>
    <xf numFmtId="44" fontId="17" fillId="0" borderId="76" xfId="61" applyFont="1" applyFill="1" applyBorder="1" applyAlignment="1" applyProtection="1">
      <alignment horizontal="left" vertical="center"/>
      <protection locked="0"/>
    </xf>
    <xf numFmtId="44" fontId="17" fillId="0" borderId="77" xfId="61" applyFont="1" applyFill="1" applyBorder="1" applyAlignment="1" applyProtection="1">
      <alignment horizontal="left" vertical="center"/>
      <protection locked="0"/>
    </xf>
    <xf numFmtId="44" fontId="17" fillId="0" borderId="87" xfId="61" applyFont="1" applyFill="1" applyBorder="1" applyAlignment="1" applyProtection="1">
      <alignment horizontal="left" vertical="center"/>
      <protection locked="0"/>
    </xf>
    <xf numFmtId="44" fontId="17" fillId="0" borderId="86" xfId="61" applyFont="1" applyFill="1" applyBorder="1" applyAlignment="1" applyProtection="1">
      <alignment horizontal="left" vertical="center"/>
      <protection locked="0"/>
    </xf>
    <xf numFmtId="44" fontId="17" fillId="34" borderId="43" xfId="61" applyFont="1" applyFill="1" applyBorder="1" applyAlignment="1" applyProtection="1">
      <alignment horizontal="left" vertical="center"/>
      <protection/>
    </xf>
    <xf numFmtId="44" fontId="17" fillId="0" borderId="89" xfId="61" applyFont="1" applyFill="1" applyBorder="1" applyAlignment="1" applyProtection="1">
      <alignment horizontal="left" vertical="center"/>
      <protection locked="0"/>
    </xf>
    <xf numFmtId="44" fontId="17" fillId="0" borderId="57" xfId="61" applyFont="1" applyFill="1" applyBorder="1" applyAlignment="1" applyProtection="1">
      <alignment horizontal="left" vertical="center"/>
      <protection locked="0"/>
    </xf>
    <xf numFmtId="44" fontId="18" fillId="35" borderId="89" xfId="61" applyFont="1" applyFill="1" applyBorder="1" applyAlignment="1" applyProtection="1">
      <alignment vertical="center"/>
      <protection locked="0"/>
    </xf>
    <xf numFmtId="44" fontId="18" fillId="35" borderId="90" xfId="61" applyFont="1" applyFill="1" applyBorder="1" applyAlignment="1" applyProtection="1">
      <alignment vertical="center"/>
      <protection locked="0"/>
    </xf>
    <xf numFmtId="0" fontId="5" fillId="34" borderId="70"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91" xfId="0" applyFont="1" applyFill="1" applyBorder="1" applyAlignment="1" applyProtection="1">
      <alignment horizontal="center" vertical="center"/>
      <protection/>
    </xf>
    <xf numFmtId="0" fontId="16" fillId="0" borderId="92" xfId="0" applyFont="1" applyFill="1" applyBorder="1" applyAlignment="1" applyProtection="1">
      <alignment horizontal="center"/>
      <protection locked="0"/>
    </xf>
    <xf numFmtId="0" fontId="16" fillId="0" borderId="91" xfId="0" applyFont="1" applyFill="1" applyBorder="1" applyAlignment="1" applyProtection="1">
      <alignment horizontal="center"/>
      <protection locked="0"/>
    </xf>
    <xf numFmtId="44" fontId="20" fillId="35" borderId="93" xfId="43" applyFont="1" applyFill="1" applyBorder="1" applyAlignment="1" applyProtection="1">
      <alignment horizontal="center"/>
      <protection locked="0"/>
    </xf>
    <xf numFmtId="44" fontId="20" fillId="35" borderId="94" xfId="43" applyFont="1" applyFill="1" applyBorder="1" applyAlignment="1" applyProtection="1">
      <alignment horizontal="center"/>
      <protection locked="0"/>
    </xf>
    <xf numFmtId="0" fontId="16" fillId="34" borderId="95" xfId="0" applyFont="1" applyFill="1" applyBorder="1" applyAlignment="1">
      <alignment/>
    </xf>
    <xf numFmtId="0" fontId="16" fillId="34" borderId="96" xfId="0" applyFont="1" applyFill="1" applyBorder="1" applyAlignment="1">
      <alignment/>
    </xf>
    <xf numFmtId="0" fontId="16" fillId="34" borderId="59" xfId="0" applyFont="1" applyFill="1" applyBorder="1" applyAlignment="1">
      <alignment/>
    </xf>
    <xf numFmtId="44" fontId="22" fillId="34" borderId="97" xfId="43" applyFont="1" applyFill="1" applyBorder="1" applyAlignment="1" applyProtection="1">
      <alignment vertical="center"/>
      <protection/>
    </xf>
    <xf numFmtId="0" fontId="16" fillId="34" borderId="98" xfId="0" applyFont="1" applyFill="1" applyBorder="1" applyAlignment="1">
      <alignment horizontal="left"/>
    </xf>
    <xf numFmtId="0" fontId="16" fillId="34" borderId="10" xfId="0" applyFont="1" applyFill="1" applyBorder="1" applyAlignment="1">
      <alignment horizontal="left"/>
    </xf>
    <xf numFmtId="0" fontId="16" fillId="34" borderId="13" xfId="0" applyFont="1" applyFill="1" applyBorder="1" applyAlignment="1">
      <alignment horizontal="left"/>
    </xf>
    <xf numFmtId="0" fontId="17" fillId="34" borderId="74" xfId="0" applyFont="1" applyFill="1" applyBorder="1" applyAlignment="1">
      <alignment horizontal="right"/>
    </xf>
    <xf numFmtId="0" fontId="17" fillId="34" borderId="75" xfId="0" applyFont="1" applyFill="1" applyBorder="1" applyAlignment="1">
      <alignment horizontal="right"/>
    </xf>
    <xf numFmtId="0" fontId="17" fillId="34" borderId="53" xfId="0" applyFont="1" applyFill="1" applyBorder="1" applyAlignment="1">
      <alignment horizontal="right"/>
    </xf>
    <xf numFmtId="44" fontId="20" fillId="34" borderId="99" xfId="43" applyFont="1" applyFill="1" applyBorder="1" applyAlignment="1" applyProtection="1">
      <alignment vertical="center"/>
      <protection/>
    </xf>
    <xf numFmtId="44" fontId="20" fillId="34" borderId="100" xfId="43" applyFont="1" applyFill="1" applyBorder="1" applyAlignment="1" applyProtection="1">
      <alignment vertical="center"/>
      <protection/>
    </xf>
    <xf numFmtId="0" fontId="16" fillId="34" borderId="101" xfId="0" applyFont="1" applyFill="1" applyBorder="1" applyAlignment="1">
      <alignment/>
    </xf>
    <xf numFmtId="0" fontId="16" fillId="34" borderId="102" xfId="0" applyFont="1" applyFill="1" applyBorder="1" applyAlignment="1">
      <alignment/>
    </xf>
    <xf numFmtId="0" fontId="16" fillId="34" borderId="103" xfId="0" applyFont="1" applyFill="1" applyBorder="1" applyAlignment="1">
      <alignment/>
    </xf>
    <xf numFmtId="44" fontId="18" fillId="35" borderId="104" xfId="61" applyFont="1" applyFill="1" applyBorder="1" applyAlignment="1" applyProtection="1">
      <alignment vertical="center"/>
      <protection locked="0"/>
    </xf>
    <xf numFmtId="44" fontId="18" fillId="35" borderId="105" xfId="61" applyFont="1" applyFill="1" applyBorder="1" applyAlignment="1" applyProtection="1">
      <alignment vertical="center"/>
      <protection locked="0"/>
    </xf>
    <xf numFmtId="0" fontId="1" fillId="35" borderId="106" xfId="0" applyFont="1" applyFill="1" applyBorder="1" applyAlignment="1" applyProtection="1">
      <alignment vertical="center" wrapText="1"/>
      <protection locked="0"/>
    </xf>
    <xf numFmtId="0" fontId="1" fillId="35" borderId="107" xfId="0" applyFont="1" applyFill="1" applyBorder="1" applyAlignment="1" applyProtection="1">
      <alignment vertical="center" wrapText="1"/>
      <protection locked="0"/>
    </xf>
    <xf numFmtId="0" fontId="1" fillId="35" borderId="108" xfId="0" applyFont="1" applyFill="1" applyBorder="1" applyAlignment="1" applyProtection="1">
      <alignment vertical="center" wrapText="1"/>
      <protection locked="0"/>
    </xf>
    <xf numFmtId="0" fontId="1" fillId="35" borderId="104" xfId="0" applyFont="1" applyFill="1" applyBorder="1" applyAlignment="1" applyProtection="1">
      <alignment vertical="center" wrapText="1"/>
      <protection locked="0"/>
    </xf>
    <xf numFmtId="1" fontId="1" fillId="35" borderId="39" xfId="0" applyNumberFormat="1" applyFont="1" applyFill="1" applyBorder="1" applyAlignment="1" applyProtection="1">
      <alignment vertical="center" wrapText="1"/>
      <protection locked="0"/>
    </xf>
    <xf numFmtId="1" fontId="1" fillId="35" borderId="38" xfId="0" applyNumberFormat="1" applyFont="1" applyFill="1" applyBorder="1" applyAlignment="1" applyProtection="1">
      <alignment vertical="center" wrapText="1"/>
      <protection locked="0"/>
    </xf>
    <xf numFmtId="0" fontId="8" fillId="34" borderId="78" xfId="0" applyFont="1" applyFill="1" applyBorder="1" applyAlignment="1" applyProtection="1">
      <alignment horizontal="center" vertical="center"/>
      <protection/>
    </xf>
    <xf numFmtId="0" fontId="8" fillId="34" borderId="79" xfId="0" applyFont="1" applyFill="1" applyBorder="1" applyAlignment="1" applyProtection="1">
      <alignment horizontal="center" vertical="center"/>
      <protection/>
    </xf>
    <xf numFmtId="0" fontId="8" fillId="34" borderId="73" xfId="0" applyFont="1" applyFill="1" applyBorder="1" applyAlignment="1" applyProtection="1">
      <alignment horizontal="center" vertical="center"/>
      <protection/>
    </xf>
    <xf numFmtId="0" fontId="1" fillId="35" borderId="109" xfId="0" applyFont="1" applyFill="1" applyBorder="1" applyAlignment="1" applyProtection="1">
      <alignment horizontal="left" vertical="center"/>
      <protection locked="0"/>
    </xf>
    <xf numFmtId="0" fontId="1" fillId="35" borderId="110" xfId="0" applyFont="1" applyFill="1" applyBorder="1" applyAlignment="1" applyProtection="1">
      <alignment horizontal="left" vertical="center"/>
      <protection locked="0"/>
    </xf>
    <xf numFmtId="0" fontId="1" fillId="35" borderId="111" xfId="0" applyFont="1" applyFill="1" applyBorder="1" applyAlignment="1" applyProtection="1">
      <alignment horizontal="left" vertical="center"/>
      <protection locked="0"/>
    </xf>
    <xf numFmtId="44" fontId="1" fillId="35" borderId="39" xfId="61" applyFont="1" applyFill="1" applyBorder="1" applyAlignment="1" applyProtection="1">
      <alignment vertical="center" wrapText="1"/>
      <protection locked="0"/>
    </xf>
    <xf numFmtId="44" fontId="1" fillId="35" borderId="40" xfId="61" applyFont="1" applyFill="1" applyBorder="1" applyAlignment="1" applyProtection="1">
      <alignment vertical="center" wrapText="1"/>
      <protection locked="0"/>
    </xf>
    <xf numFmtId="44" fontId="9" fillId="34" borderId="52" xfId="0" applyNumberFormat="1" applyFont="1" applyFill="1" applyBorder="1" applyAlignment="1" applyProtection="1">
      <alignment horizontal="right" vertical="center" wrapText="1"/>
      <protection/>
    </xf>
    <xf numFmtId="44" fontId="9" fillId="34" borderId="54" xfId="0" applyNumberFormat="1" applyFont="1" applyFill="1" applyBorder="1" applyAlignment="1" applyProtection="1">
      <alignment horizontal="right" vertical="center" wrapText="1"/>
      <protection/>
    </xf>
    <xf numFmtId="0" fontId="9" fillId="34" borderId="79" xfId="0" applyFont="1" applyFill="1" applyBorder="1" applyAlignment="1" applyProtection="1">
      <alignment horizontal="center" vertical="center" wrapText="1"/>
      <protection/>
    </xf>
    <xf numFmtId="0" fontId="9" fillId="34" borderId="80" xfId="0" applyFont="1" applyFill="1" applyBorder="1" applyAlignment="1" applyProtection="1">
      <alignment horizontal="center" vertical="center" wrapText="1"/>
      <protection/>
    </xf>
    <xf numFmtId="0" fontId="1" fillId="35" borderId="112" xfId="0" applyFont="1" applyFill="1" applyBorder="1" applyAlignment="1" applyProtection="1">
      <alignment horizontal="left" vertical="center"/>
      <protection locked="0"/>
    </xf>
    <xf numFmtId="0" fontId="1" fillId="35" borderId="113" xfId="0" applyFont="1" applyFill="1" applyBorder="1" applyAlignment="1" applyProtection="1">
      <alignment horizontal="left" vertical="center"/>
      <protection locked="0"/>
    </xf>
    <xf numFmtId="0" fontId="1" fillId="35" borderId="114" xfId="0" applyFont="1" applyFill="1" applyBorder="1" applyAlignment="1" applyProtection="1">
      <alignment horizontal="left" vertical="center"/>
      <protection locked="0"/>
    </xf>
    <xf numFmtId="0" fontId="9" fillId="34" borderId="78" xfId="0" applyFont="1" applyFill="1" applyBorder="1" applyAlignment="1" applyProtection="1">
      <alignment horizontal="center" vertical="center" wrapText="1"/>
      <protection/>
    </xf>
    <xf numFmtId="44" fontId="17" fillId="0" borderId="39" xfId="61" applyFont="1" applyFill="1" applyBorder="1" applyAlignment="1" applyProtection="1">
      <alignment horizontal="left" vertical="center"/>
      <protection locked="0"/>
    </xf>
    <xf numFmtId="44" fontId="17" fillId="0" borderId="38" xfId="61" applyFont="1" applyFill="1" applyBorder="1" applyAlignment="1" applyProtection="1">
      <alignment horizontal="left" vertical="center"/>
      <protection locked="0"/>
    </xf>
    <xf numFmtId="0" fontId="1" fillId="35" borderId="113" xfId="0" applyFont="1" applyFill="1" applyBorder="1" applyAlignment="1" applyProtection="1">
      <alignment vertical="center" wrapText="1"/>
      <protection locked="0"/>
    </xf>
    <xf numFmtId="0" fontId="1" fillId="35" borderId="114" xfId="0" applyFont="1" applyFill="1" applyBorder="1" applyAlignment="1" applyProtection="1">
      <alignment vertical="center" wrapText="1"/>
      <protection locked="0"/>
    </xf>
    <xf numFmtId="44" fontId="1" fillId="35" borderId="44" xfId="61" applyFont="1" applyFill="1" applyBorder="1" applyAlignment="1" applyProtection="1">
      <alignment horizontal="right" vertical="center"/>
      <protection locked="0"/>
    </xf>
    <xf numFmtId="44" fontId="1" fillId="35" borderId="45" xfId="61" applyFont="1" applyFill="1" applyBorder="1" applyAlignment="1" applyProtection="1">
      <alignment horizontal="right" vertical="center"/>
      <protection locked="0"/>
    </xf>
    <xf numFmtId="44" fontId="1" fillId="35" borderId="115" xfId="61" applyFont="1" applyFill="1" applyBorder="1" applyAlignment="1" applyProtection="1">
      <alignment horizontal="right" vertical="center"/>
      <protection locked="0"/>
    </xf>
    <xf numFmtId="44" fontId="1" fillId="35" borderId="116" xfId="61" applyFont="1" applyFill="1" applyBorder="1" applyAlignment="1" applyProtection="1">
      <alignment horizontal="right" vertical="center"/>
      <protection locked="0"/>
    </xf>
    <xf numFmtId="44" fontId="1" fillId="35" borderId="117" xfId="61" applyFont="1" applyFill="1" applyBorder="1" applyAlignment="1" applyProtection="1">
      <alignment horizontal="right" vertical="center"/>
      <protection locked="0"/>
    </xf>
    <xf numFmtId="44" fontId="1" fillId="35" borderId="118" xfId="61" applyFont="1" applyFill="1" applyBorder="1" applyAlignment="1" applyProtection="1">
      <alignment horizontal="right" vertical="center"/>
      <protection locked="0"/>
    </xf>
    <xf numFmtId="44" fontId="18" fillId="35" borderId="119" xfId="61" applyFont="1" applyFill="1" applyBorder="1" applyAlignment="1" applyProtection="1">
      <alignment vertical="center"/>
      <protection locked="0"/>
    </xf>
    <xf numFmtId="44" fontId="18" fillId="35" borderId="120" xfId="61" applyFont="1" applyFill="1" applyBorder="1" applyAlignment="1" applyProtection="1">
      <alignment vertical="center"/>
      <protection locked="0"/>
    </xf>
    <xf numFmtId="0" fontId="17" fillId="34" borderId="121" xfId="0" applyFont="1" applyFill="1" applyBorder="1" applyAlignment="1">
      <alignment horizontal="left" vertical="center" wrapText="1"/>
    </xf>
    <xf numFmtId="0" fontId="17" fillId="34" borderId="122" xfId="0" applyFont="1" applyFill="1" applyBorder="1" applyAlignment="1">
      <alignment horizontal="left" vertical="center" wrapText="1"/>
    </xf>
    <xf numFmtId="0" fontId="17" fillId="34" borderId="77" xfId="0" applyFont="1" applyFill="1" applyBorder="1" applyAlignment="1">
      <alignment horizontal="left" vertical="center" wrapText="1"/>
    </xf>
    <xf numFmtId="44" fontId="18" fillId="35" borderId="107" xfId="61" applyFont="1" applyFill="1" applyBorder="1" applyAlignment="1" applyProtection="1">
      <alignment vertical="center"/>
      <protection locked="0"/>
    </xf>
    <xf numFmtId="44" fontId="18" fillId="35" borderId="123" xfId="61" applyFont="1" applyFill="1" applyBorder="1" applyAlignment="1" applyProtection="1">
      <alignment vertical="center"/>
      <protection locked="0"/>
    </xf>
    <xf numFmtId="10" fontId="5" fillId="0" borderId="42" xfId="50" applyNumberFormat="1" applyFont="1" applyFill="1" applyBorder="1" applyAlignment="1" applyProtection="1">
      <alignment horizontal="center" vertical="center" wrapText="1"/>
      <protection locked="0"/>
    </xf>
    <xf numFmtId="10" fontId="5" fillId="0" borderId="45" xfId="50" applyNumberFormat="1" applyFont="1" applyFill="1" applyBorder="1" applyAlignment="1" applyProtection="1">
      <alignment horizontal="center" vertical="center" wrapText="1"/>
      <protection locked="0"/>
    </xf>
    <xf numFmtId="49" fontId="5" fillId="0" borderId="44" xfId="0" applyNumberFormat="1" applyFont="1" applyFill="1" applyBorder="1" applyAlignment="1" applyProtection="1">
      <alignment horizontal="left" vertical="center" wrapText="1"/>
      <protection locked="0"/>
    </xf>
    <xf numFmtId="49" fontId="5" fillId="0" borderId="42" xfId="0" applyNumberFormat="1" applyFont="1" applyFill="1" applyBorder="1" applyAlignment="1" applyProtection="1">
      <alignment horizontal="left" vertical="center" wrapText="1"/>
      <protection locked="0"/>
    </xf>
    <xf numFmtId="49" fontId="5" fillId="0" borderId="43" xfId="0" applyNumberFormat="1" applyFont="1" applyFill="1" applyBorder="1" applyAlignment="1" applyProtection="1">
      <alignment horizontal="left" vertical="center" wrapText="1"/>
      <protection locked="0"/>
    </xf>
    <xf numFmtId="49" fontId="5" fillId="0" borderId="41" xfId="0" applyNumberFormat="1" applyFont="1" applyFill="1" applyBorder="1" applyAlignment="1" applyProtection="1">
      <alignment horizontal="left" vertical="center" wrapText="1"/>
      <protection locked="0"/>
    </xf>
    <xf numFmtId="49" fontId="5" fillId="0" borderId="124" xfId="0" applyNumberFormat="1" applyFont="1" applyFill="1" applyBorder="1" applyAlignment="1" applyProtection="1">
      <alignment horizontal="left" vertical="center" wrapText="1"/>
      <protection locked="0"/>
    </xf>
    <xf numFmtId="49" fontId="5" fillId="0" borderId="125" xfId="0" applyNumberFormat="1" applyFont="1" applyFill="1" applyBorder="1" applyAlignment="1" applyProtection="1">
      <alignment horizontal="left" vertical="center" wrapText="1"/>
      <protection locked="0"/>
    </xf>
    <xf numFmtId="44" fontId="5" fillId="0" borderId="44" xfId="61" applyFont="1" applyFill="1" applyBorder="1" applyAlignment="1" applyProtection="1">
      <alignment horizontal="center" vertical="center" wrapText="1"/>
      <protection locked="0"/>
    </xf>
    <xf numFmtId="44" fontId="5" fillId="0" borderId="43" xfId="61" applyFont="1" applyFill="1" applyBorder="1" applyAlignment="1" applyProtection="1">
      <alignment horizontal="center" vertical="center" wrapText="1"/>
      <protection locked="0"/>
    </xf>
    <xf numFmtId="44" fontId="5" fillId="34" borderId="126" xfId="61" applyFont="1" applyFill="1" applyBorder="1" applyAlignment="1" applyProtection="1">
      <alignment horizontal="center" vertical="center" wrapText="1"/>
      <protection/>
    </xf>
    <xf numFmtId="44" fontId="5" fillId="34" borderId="127" xfId="61" applyFont="1" applyFill="1" applyBorder="1" applyAlignment="1" applyProtection="1">
      <alignment horizontal="center" vertical="center" wrapText="1"/>
      <protection/>
    </xf>
    <xf numFmtId="44" fontId="5" fillId="0" borderId="128" xfId="61" applyFont="1" applyFill="1" applyBorder="1" applyAlignment="1" applyProtection="1">
      <alignment horizontal="center" vertical="center" wrapText="1"/>
      <protection locked="0"/>
    </xf>
    <xf numFmtId="44" fontId="5" fillId="0" borderId="129" xfId="61" applyFont="1" applyFill="1" applyBorder="1" applyAlignment="1" applyProtection="1">
      <alignment horizontal="center" vertical="center" wrapText="1"/>
      <protection locked="0"/>
    </xf>
    <xf numFmtId="44" fontId="18" fillId="35" borderId="97" xfId="61" applyFont="1" applyFill="1" applyBorder="1" applyAlignment="1" applyProtection="1">
      <alignment vertical="center"/>
      <protection locked="0"/>
    </xf>
    <xf numFmtId="44" fontId="18" fillId="35" borderId="130" xfId="61" applyFont="1" applyFill="1" applyBorder="1" applyAlignment="1" applyProtection="1">
      <alignment vertical="center"/>
      <protection locked="0"/>
    </xf>
    <xf numFmtId="44" fontId="20" fillId="34" borderId="131" xfId="43" applyFont="1" applyFill="1" applyBorder="1" applyAlignment="1" applyProtection="1">
      <alignment vertical="center"/>
      <protection/>
    </xf>
    <xf numFmtId="49" fontId="5" fillId="0" borderId="128" xfId="0" applyNumberFormat="1" applyFont="1" applyFill="1" applyBorder="1" applyAlignment="1" applyProtection="1">
      <alignment horizontal="left" vertical="center" wrapText="1"/>
      <protection locked="0"/>
    </xf>
    <xf numFmtId="49" fontId="5" fillId="0" borderId="129" xfId="0" applyNumberFormat="1" applyFont="1" applyFill="1" applyBorder="1" applyAlignment="1" applyProtection="1">
      <alignment horizontal="left" vertical="center" wrapText="1"/>
      <protection locked="0"/>
    </xf>
    <xf numFmtId="0" fontId="6" fillId="34" borderId="69"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44" fontId="20" fillId="34" borderId="97" xfId="43" applyFont="1" applyFill="1" applyBorder="1" applyAlignment="1" applyProtection="1">
      <alignment vertical="center"/>
      <protection/>
    </xf>
    <xf numFmtId="0" fontId="17" fillId="34" borderId="95" xfId="0" applyFont="1" applyFill="1" applyBorder="1" applyAlignment="1">
      <alignment horizontal="right"/>
    </xf>
    <xf numFmtId="0" fontId="17" fillId="34" borderId="96" xfId="0" applyFont="1" applyFill="1" applyBorder="1" applyAlignment="1">
      <alignment horizontal="right"/>
    </xf>
    <xf numFmtId="0" fontId="1" fillId="35" borderId="27" xfId="0" applyFont="1" applyFill="1" applyBorder="1" applyAlignment="1" applyProtection="1">
      <alignment vertical="center"/>
      <protection locked="0"/>
    </xf>
    <xf numFmtId="0" fontId="1" fillId="35" borderId="119" xfId="0" applyFont="1" applyFill="1" applyBorder="1" applyAlignment="1" applyProtection="1">
      <alignment vertical="center"/>
      <protection locked="0"/>
    </xf>
    <xf numFmtId="0" fontId="1" fillId="35" borderId="120" xfId="0" applyFont="1" applyFill="1" applyBorder="1" applyAlignment="1" applyProtection="1">
      <alignment vertical="center"/>
      <protection locked="0"/>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44" fontId="5" fillId="0" borderId="76" xfId="61" applyFont="1" applyFill="1" applyBorder="1" applyAlignment="1" applyProtection="1">
      <alignment horizontal="center" vertical="center" wrapText="1"/>
      <protection locked="0"/>
    </xf>
    <xf numFmtId="44" fontId="5" fillId="0" borderId="77" xfId="61" applyFont="1" applyFill="1" applyBorder="1" applyAlignment="1" applyProtection="1">
      <alignment horizontal="center" vertical="center" wrapText="1"/>
      <protection locked="0"/>
    </xf>
    <xf numFmtId="10" fontId="5" fillId="0" borderId="122" xfId="50" applyNumberFormat="1" applyFont="1" applyFill="1" applyBorder="1" applyAlignment="1" applyProtection="1">
      <alignment horizontal="center" vertical="center" wrapText="1"/>
      <protection locked="0"/>
    </xf>
    <xf numFmtId="10" fontId="5" fillId="0" borderId="81" xfId="50" applyNumberFormat="1" applyFont="1" applyFill="1" applyBorder="1" applyAlignment="1" applyProtection="1">
      <alignment horizontal="center" vertical="center" wrapText="1"/>
      <protection locked="0"/>
    </xf>
    <xf numFmtId="0" fontId="0" fillId="34" borderId="132" xfId="0" applyFont="1" applyFill="1" applyBorder="1" applyAlignment="1">
      <alignment horizontal="center" vertical="center" wrapText="1"/>
    </xf>
    <xf numFmtId="0" fontId="0" fillId="34" borderId="133" xfId="0" applyFont="1" applyFill="1" applyBorder="1" applyAlignment="1">
      <alignment horizontal="center" vertical="center" wrapText="1"/>
    </xf>
    <xf numFmtId="170" fontId="5" fillId="0" borderId="76" xfId="0" applyNumberFormat="1" applyFont="1" applyFill="1" applyBorder="1" applyAlignment="1" applyProtection="1">
      <alignment horizontal="center" vertical="center"/>
      <protection locked="0"/>
    </xf>
    <xf numFmtId="170" fontId="5" fillId="0" borderId="122" xfId="0" applyNumberFormat="1" applyFont="1" applyFill="1" applyBorder="1" applyAlignment="1" applyProtection="1">
      <alignment horizontal="center" vertical="center"/>
      <protection locked="0"/>
    </xf>
    <xf numFmtId="170" fontId="5" fillId="0" borderId="77" xfId="0" applyNumberFormat="1" applyFont="1" applyFill="1" applyBorder="1" applyAlignment="1" applyProtection="1">
      <alignment horizontal="center" vertical="center"/>
      <protection locked="0"/>
    </xf>
    <xf numFmtId="0" fontId="0" fillId="34" borderId="134" xfId="0" applyFont="1" applyFill="1" applyBorder="1" applyAlignment="1">
      <alignment horizontal="center" vertical="center" wrapText="1"/>
    </xf>
    <xf numFmtId="49" fontId="5" fillId="0" borderId="121" xfId="0" applyNumberFormat="1" applyFont="1" applyFill="1" applyBorder="1" applyAlignment="1" applyProtection="1">
      <alignment horizontal="left" vertical="center" wrapText="1"/>
      <protection locked="0"/>
    </xf>
    <xf numFmtId="49" fontId="5" fillId="0" borderId="122" xfId="0" applyNumberFormat="1" applyFont="1" applyFill="1" applyBorder="1" applyAlignment="1" applyProtection="1">
      <alignment horizontal="left" vertical="center" wrapText="1"/>
      <protection locked="0"/>
    </xf>
    <xf numFmtId="0" fontId="8" fillId="34" borderId="79" xfId="0" applyFont="1" applyFill="1" applyBorder="1" applyAlignment="1" applyProtection="1">
      <alignment horizontal="center" vertical="center" wrapText="1"/>
      <protection/>
    </xf>
    <xf numFmtId="0" fontId="8" fillId="34" borderId="73" xfId="0" applyFont="1" applyFill="1" applyBorder="1" applyAlignment="1" applyProtection="1">
      <alignment horizontal="center" vertical="center" wrapText="1"/>
      <protection/>
    </xf>
    <xf numFmtId="0" fontId="1" fillId="35" borderId="110" xfId="0" applyFont="1" applyFill="1" applyBorder="1" applyAlignment="1" applyProtection="1">
      <alignment vertical="center" wrapText="1"/>
      <protection locked="0"/>
    </xf>
    <xf numFmtId="0" fontId="1" fillId="35" borderId="111" xfId="0" applyFont="1" applyFill="1" applyBorder="1" applyAlignment="1" applyProtection="1">
      <alignment vertical="center" wrapText="1"/>
      <protection locked="0"/>
    </xf>
    <xf numFmtId="0" fontId="1" fillId="35" borderId="135" xfId="0" applyFont="1" applyFill="1" applyBorder="1" applyAlignment="1" applyProtection="1">
      <alignment vertical="center" wrapText="1"/>
      <protection locked="0"/>
    </xf>
    <xf numFmtId="0" fontId="1" fillId="35" borderId="136" xfId="0" applyFont="1" applyFill="1" applyBorder="1" applyAlignment="1" applyProtection="1">
      <alignment vertical="center" wrapText="1"/>
      <protection locked="0"/>
    </xf>
    <xf numFmtId="0" fontId="1" fillId="35" borderId="137" xfId="0" applyFont="1" applyFill="1" applyBorder="1" applyAlignment="1" applyProtection="1">
      <alignment vertical="center" wrapText="1"/>
      <protection locked="0"/>
    </xf>
    <xf numFmtId="0" fontId="8" fillId="34" borderId="72" xfId="0" applyFont="1" applyFill="1" applyBorder="1" applyAlignment="1" applyProtection="1">
      <alignment horizontal="center" vertical="center" wrapText="1"/>
      <protection/>
    </xf>
    <xf numFmtId="0" fontId="1" fillId="35" borderId="29" xfId="0" applyFont="1" applyFill="1" applyBorder="1" applyAlignment="1" applyProtection="1">
      <alignment vertical="center"/>
      <protection locked="0"/>
    </xf>
    <xf numFmtId="0" fontId="1" fillId="35" borderId="138" xfId="0" applyFont="1" applyFill="1" applyBorder="1" applyAlignment="1" applyProtection="1">
      <alignment vertical="center"/>
      <protection locked="0"/>
    </xf>
    <xf numFmtId="0" fontId="1" fillId="35" borderId="139" xfId="0" applyFont="1" applyFill="1" applyBorder="1" applyAlignment="1" applyProtection="1">
      <alignment vertical="center"/>
      <protection locked="0"/>
    </xf>
    <xf numFmtId="0" fontId="8" fillId="34" borderId="80" xfId="0" applyFont="1" applyFill="1" applyBorder="1" applyAlignment="1" applyProtection="1">
      <alignment horizontal="center" vertical="center" wrapText="1"/>
      <protection/>
    </xf>
    <xf numFmtId="0" fontId="1" fillId="35" borderId="25" xfId="0" applyFont="1" applyFill="1" applyBorder="1" applyAlignment="1" applyProtection="1">
      <alignment vertical="center"/>
      <protection locked="0"/>
    </xf>
    <xf numFmtId="0" fontId="1" fillId="35" borderId="140" xfId="0" applyFont="1" applyFill="1" applyBorder="1" applyAlignment="1" applyProtection="1">
      <alignment vertical="center"/>
      <protection locked="0"/>
    </xf>
    <xf numFmtId="0" fontId="1" fillId="35" borderId="141" xfId="0" applyFont="1" applyFill="1" applyBorder="1" applyAlignment="1" applyProtection="1">
      <alignment vertical="center"/>
      <protection locked="0"/>
    </xf>
    <xf numFmtId="0" fontId="0" fillId="34" borderId="142" xfId="0" applyFont="1" applyFill="1" applyBorder="1" applyAlignment="1" applyProtection="1">
      <alignment horizontal="center" vertical="center"/>
      <protection/>
    </xf>
    <xf numFmtId="0" fontId="0" fillId="34" borderId="143" xfId="0" applyFont="1" applyFill="1" applyBorder="1" applyAlignment="1" applyProtection="1">
      <alignment horizontal="center" vertical="center"/>
      <protection/>
    </xf>
    <xf numFmtId="0" fontId="0" fillId="34" borderId="143" xfId="0" applyFont="1" applyFill="1" applyBorder="1" applyAlignment="1" applyProtection="1">
      <alignment horizontal="center" vertical="center" wrapText="1"/>
      <protection/>
    </xf>
    <xf numFmtId="0" fontId="0" fillId="34" borderId="144" xfId="0"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protection locked="0"/>
    </xf>
    <xf numFmtId="0" fontId="6" fillId="34" borderId="15" xfId="0" applyFont="1" applyFill="1" applyBorder="1" applyAlignment="1" applyProtection="1">
      <alignment vertical="center"/>
      <protection/>
    </xf>
    <xf numFmtId="0" fontId="1" fillId="34" borderId="29" xfId="0" applyFont="1" applyFill="1" applyBorder="1" applyAlignment="1" applyProtection="1">
      <alignment vertical="center" wrapText="1"/>
      <protection/>
    </xf>
    <xf numFmtId="0" fontId="1" fillId="34" borderId="138" xfId="0" applyFont="1" applyFill="1" applyBorder="1" applyAlignment="1" applyProtection="1">
      <alignment vertical="center" wrapText="1"/>
      <protection/>
    </xf>
    <xf numFmtId="0" fontId="1" fillId="34" borderId="115" xfId="0" applyFont="1" applyFill="1" applyBorder="1" applyAlignment="1" applyProtection="1">
      <alignment vertical="center" wrapText="1"/>
      <protection/>
    </xf>
    <xf numFmtId="0" fontId="1" fillId="34" borderId="27" xfId="0" applyFont="1" applyFill="1" applyBorder="1" applyAlignment="1" applyProtection="1">
      <alignment vertical="center" wrapText="1"/>
      <protection/>
    </xf>
    <xf numFmtId="0" fontId="1" fillId="34" borderId="119" xfId="0" applyFont="1" applyFill="1" applyBorder="1" applyAlignment="1" applyProtection="1">
      <alignment vertical="center" wrapText="1"/>
      <protection/>
    </xf>
    <xf numFmtId="0" fontId="1" fillId="34" borderId="44" xfId="0" applyFont="1" applyFill="1" applyBorder="1" applyAlignment="1" applyProtection="1">
      <alignment vertical="center" wrapText="1"/>
      <protection/>
    </xf>
    <xf numFmtId="0" fontId="1" fillId="35" borderId="45" xfId="0" applyFont="1" applyFill="1" applyBorder="1" applyAlignment="1" applyProtection="1">
      <alignment vertical="center" wrapText="1"/>
      <protection locked="0"/>
    </xf>
    <xf numFmtId="0" fontId="0" fillId="34" borderId="0" xfId="0" applyFont="1" applyFill="1" applyAlignment="1" applyProtection="1">
      <alignment horizontal="right" vertical="center"/>
      <protection/>
    </xf>
    <xf numFmtId="0" fontId="1" fillId="34" borderId="142" xfId="0" applyFont="1" applyFill="1" applyBorder="1" applyAlignment="1" applyProtection="1">
      <alignment horizontal="center" vertical="center" wrapText="1"/>
      <protection/>
    </xf>
    <xf numFmtId="0" fontId="1" fillId="34" borderId="143" xfId="0" applyFont="1" applyFill="1" applyBorder="1" applyAlignment="1" applyProtection="1">
      <alignment horizontal="center" vertical="center" wrapText="1"/>
      <protection/>
    </xf>
    <xf numFmtId="0" fontId="1" fillId="35" borderId="41" xfId="0" applyFont="1" applyFill="1" applyBorder="1" applyAlignment="1" applyProtection="1">
      <alignment horizontal="left" vertical="center" wrapText="1"/>
      <protection locked="0"/>
    </xf>
    <xf numFmtId="0" fontId="1" fillId="35" borderId="42" xfId="0" applyFont="1" applyFill="1" applyBorder="1" applyAlignment="1" applyProtection="1">
      <alignment horizontal="left" vertical="center" wrapText="1"/>
      <protection locked="0"/>
    </xf>
    <xf numFmtId="0" fontId="1" fillId="35" borderId="45" xfId="0" applyFont="1" applyFill="1" applyBorder="1" applyAlignment="1" applyProtection="1">
      <alignment horizontal="left" vertical="center" wrapText="1"/>
      <protection locked="0"/>
    </xf>
    <xf numFmtId="0" fontId="1" fillId="35" borderId="112" xfId="0" applyFont="1" applyFill="1" applyBorder="1" applyAlignment="1" applyProtection="1">
      <alignment vertical="center" wrapText="1"/>
      <protection locked="0"/>
    </xf>
    <xf numFmtId="0" fontId="1" fillId="35" borderId="116" xfId="0" applyFont="1" applyFill="1" applyBorder="1" applyAlignment="1" applyProtection="1">
      <alignment vertical="center" wrapText="1"/>
      <protection locked="0"/>
    </xf>
    <xf numFmtId="0" fontId="11" fillId="34" borderId="142" xfId="0" applyFont="1" applyFill="1" applyBorder="1" applyAlignment="1" applyProtection="1">
      <alignment horizontal="center" vertical="center" wrapText="1"/>
      <protection/>
    </xf>
    <xf numFmtId="0" fontId="11" fillId="34" borderId="143" xfId="0" applyFont="1" applyFill="1" applyBorder="1" applyAlignment="1" applyProtection="1">
      <alignment horizontal="center" vertical="center" wrapText="1"/>
      <protection/>
    </xf>
    <xf numFmtId="0" fontId="11" fillId="35" borderId="143" xfId="0" applyFont="1" applyFill="1" applyBorder="1" applyAlignment="1" applyProtection="1">
      <alignment horizontal="center" vertical="center"/>
      <protection locked="0"/>
    </xf>
    <xf numFmtId="0" fontId="11" fillId="35" borderId="144" xfId="0" applyFont="1" applyFill="1" applyBorder="1" applyAlignment="1" applyProtection="1">
      <alignment horizontal="center" vertical="center"/>
      <protection locked="0"/>
    </xf>
    <xf numFmtId="0" fontId="1" fillId="34" borderId="70" xfId="0" applyFont="1" applyFill="1" applyBorder="1" applyAlignment="1" applyProtection="1">
      <alignment horizontal="center" vertical="center" wrapText="1"/>
      <protection/>
    </xf>
    <xf numFmtId="0" fontId="1" fillId="34" borderId="17" xfId="0" applyFont="1" applyFill="1" applyBorder="1" applyAlignment="1" applyProtection="1">
      <alignment horizontal="center" vertical="center" wrapText="1"/>
      <protection/>
    </xf>
    <xf numFmtId="0" fontId="1" fillId="34" borderId="18" xfId="0" applyFont="1" applyFill="1" applyBorder="1" applyAlignment="1" applyProtection="1">
      <alignment horizontal="center" vertical="center" wrapText="1"/>
      <protection/>
    </xf>
    <xf numFmtId="0" fontId="1" fillId="34" borderId="0" xfId="0" applyFont="1" applyFill="1" applyBorder="1" applyAlignment="1" applyProtection="1">
      <alignment horizontal="center" vertical="center" wrapText="1"/>
      <protection/>
    </xf>
    <xf numFmtId="0" fontId="1" fillId="34" borderId="14" xfId="0" applyFont="1" applyFill="1" applyBorder="1" applyAlignment="1" applyProtection="1">
      <alignment horizontal="center" vertical="center" wrapText="1"/>
      <protection/>
    </xf>
    <xf numFmtId="0" fontId="1" fillId="34" borderId="15" xfId="0" applyFont="1" applyFill="1" applyBorder="1" applyAlignment="1" applyProtection="1">
      <alignment horizontal="center" vertical="center" wrapText="1"/>
      <protection/>
    </xf>
    <xf numFmtId="0" fontId="1" fillId="34" borderId="71" xfId="0" applyFont="1" applyFill="1" applyBorder="1" applyAlignment="1" applyProtection="1">
      <alignment horizontal="center" vertical="center" wrapText="1"/>
      <protection/>
    </xf>
    <xf numFmtId="0" fontId="1" fillId="34" borderId="19" xfId="0" applyFont="1" applyFill="1" applyBorder="1" applyAlignment="1" applyProtection="1">
      <alignment horizontal="center" vertical="center" wrapText="1"/>
      <protection/>
    </xf>
    <xf numFmtId="0" fontId="1" fillId="34" borderId="16" xfId="0" applyFont="1" applyFill="1" applyBorder="1" applyAlignment="1" applyProtection="1">
      <alignment horizontal="center" vertical="center" wrapText="1"/>
      <protection/>
    </xf>
    <xf numFmtId="0" fontId="1" fillId="34" borderId="134" xfId="0" applyFont="1" applyFill="1" applyBorder="1" applyAlignment="1" applyProtection="1">
      <alignment horizontal="center" vertical="center" wrapText="1"/>
      <protection/>
    </xf>
    <xf numFmtId="0" fontId="1" fillId="34" borderId="66" xfId="0" applyFont="1" applyFill="1" applyBorder="1" applyAlignment="1" applyProtection="1">
      <alignment horizontal="center" vertical="center" wrapText="1"/>
      <protection/>
    </xf>
    <xf numFmtId="0" fontId="1" fillId="34" borderId="67" xfId="0" applyFont="1" applyFill="1" applyBorder="1" applyAlignment="1" applyProtection="1">
      <alignment horizontal="center" vertical="center" wrapText="1"/>
      <protection/>
    </xf>
    <xf numFmtId="0" fontId="1" fillId="34" borderId="145" xfId="0" applyFont="1" applyFill="1" applyBorder="1" applyAlignment="1" applyProtection="1">
      <alignment horizontal="center" vertical="center" wrapText="1"/>
      <protection/>
    </xf>
    <xf numFmtId="0" fontId="1" fillId="34" borderId="68" xfId="0" applyFont="1" applyFill="1" applyBorder="1" applyAlignment="1" applyProtection="1">
      <alignment horizontal="center" vertical="center" wrapText="1"/>
      <protection/>
    </xf>
    <xf numFmtId="0" fontId="1" fillId="34" borderId="25" xfId="0" applyFont="1" applyFill="1" applyBorder="1" applyAlignment="1" applyProtection="1">
      <alignment vertical="center" wrapText="1"/>
      <protection/>
    </xf>
    <xf numFmtId="0" fontId="1" fillId="34" borderId="140" xfId="0" applyFont="1" applyFill="1" applyBorder="1" applyAlignment="1" applyProtection="1">
      <alignment vertical="center" wrapText="1"/>
      <protection/>
    </xf>
    <xf numFmtId="0" fontId="1" fillId="34" borderId="135" xfId="0" applyFont="1" applyFill="1" applyBorder="1" applyAlignment="1" applyProtection="1">
      <alignment vertical="center" wrapText="1"/>
      <protection/>
    </xf>
    <xf numFmtId="0" fontId="1" fillId="35" borderId="146" xfId="0" applyFont="1" applyFill="1" applyBorder="1" applyAlignment="1" applyProtection="1">
      <alignment vertical="center" wrapText="1"/>
      <protection locked="0"/>
    </xf>
    <xf numFmtId="49" fontId="5" fillId="34" borderId="82" xfId="0" applyNumberFormat="1" applyFont="1" applyFill="1" applyBorder="1" applyAlignment="1" applyProtection="1">
      <alignment horizontal="right" vertical="center" wrapText="1"/>
      <protection/>
    </xf>
    <xf numFmtId="49" fontId="5" fillId="34" borderId="83" xfId="0" applyNumberFormat="1" applyFont="1" applyFill="1" applyBorder="1" applyAlignment="1" applyProtection="1">
      <alignment horizontal="right" vertical="center" wrapText="1"/>
      <protection/>
    </xf>
    <xf numFmtId="49" fontId="5" fillId="34" borderId="47" xfId="0" applyNumberFormat="1" applyFont="1" applyFill="1" applyBorder="1" applyAlignment="1" applyProtection="1">
      <alignment horizontal="right" vertical="center" wrapText="1"/>
      <protection/>
    </xf>
    <xf numFmtId="0" fontId="6" fillId="34" borderId="18" xfId="0" applyFont="1" applyFill="1" applyBorder="1" applyAlignment="1" applyProtection="1">
      <alignment vertical="center"/>
      <protection/>
    </xf>
    <xf numFmtId="0" fontId="6" fillId="34" borderId="0" xfId="0" applyFont="1" applyFill="1" applyBorder="1" applyAlignment="1" applyProtection="1">
      <alignment vertical="center"/>
      <protection/>
    </xf>
    <xf numFmtId="10" fontId="5" fillId="0" borderId="125" xfId="50" applyNumberFormat="1" applyFont="1" applyFill="1" applyBorder="1" applyAlignment="1" applyProtection="1">
      <alignment horizontal="center" vertical="center" wrapText="1"/>
      <protection locked="0"/>
    </xf>
    <xf numFmtId="10" fontId="5" fillId="0" borderId="147" xfId="50" applyNumberFormat="1" applyFont="1" applyFill="1" applyBorder="1" applyAlignment="1" applyProtection="1">
      <alignment horizontal="center" vertical="center" wrapText="1"/>
      <protection locked="0"/>
    </xf>
    <xf numFmtId="10" fontId="5" fillId="34" borderId="15" xfId="50" applyNumberFormat="1" applyFont="1" applyFill="1" applyBorder="1" applyAlignment="1" applyProtection="1">
      <alignment horizontal="center" vertical="center" wrapText="1"/>
      <protection/>
    </xf>
    <xf numFmtId="10" fontId="5" fillId="34" borderId="16" xfId="50" applyNumberFormat="1" applyFont="1" applyFill="1" applyBorder="1" applyAlignment="1" applyProtection="1">
      <alignment horizontal="center" vertical="center" wrapText="1"/>
      <protection/>
    </xf>
    <xf numFmtId="0" fontId="0" fillId="34" borderId="18"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0" fillId="34" borderId="19" xfId="0" applyFont="1" applyFill="1" applyBorder="1" applyAlignment="1" applyProtection="1">
      <alignment vertical="center"/>
      <protection/>
    </xf>
    <xf numFmtId="176" fontId="0" fillId="0" borderId="20" xfId="0" applyNumberFormat="1" applyFont="1" applyFill="1" applyBorder="1" applyAlignment="1" applyProtection="1">
      <alignment horizontal="center" vertical="center"/>
      <protection locked="0"/>
    </xf>
    <xf numFmtId="171" fontId="5" fillId="34" borderId="20" xfId="0" applyNumberFormat="1" applyFont="1" applyFill="1" applyBorder="1" applyAlignment="1" applyProtection="1">
      <alignment horizontal="center" vertical="center"/>
      <protection/>
    </xf>
    <xf numFmtId="171" fontId="5" fillId="34" borderId="68" xfId="0" applyNumberFormat="1" applyFont="1" applyFill="1" applyBorder="1" applyAlignment="1" applyProtection="1">
      <alignment horizontal="center" vertical="center"/>
      <protection/>
    </xf>
    <xf numFmtId="44" fontId="20" fillId="34" borderId="57" xfId="43" applyFont="1" applyFill="1" applyBorder="1" applyAlignment="1" applyProtection="1">
      <alignment vertical="center"/>
      <protection/>
    </xf>
    <xf numFmtId="44" fontId="20" fillId="34" borderId="148" xfId="43" applyFont="1" applyFill="1" applyBorder="1" applyAlignment="1" applyProtection="1">
      <alignment vertical="center"/>
      <protection/>
    </xf>
    <xf numFmtId="44" fontId="17" fillId="0" borderId="117" xfId="61" applyFont="1" applyFill="1" applyBorder="1" applyAlignment="1" applyProtection="1">
      <alignment horizontal="left" vertical="center"/>
      <protection locked="0"/>
    </xf>
    <xf numFmtId="44" fontId="17" fillId="0" borderId="111" xfId="61" applyFont="1" applyFill="1" applyBorder="1" applyAlignment="1" applyProtection="1">
      <alignment horizontal="left" vertical="center"/>
      <protection locked="0"/>
    </xf>
    <xf numFmtId="44" fontId="18" fillId="35" borderId="149" xfId="61" applyFont="1" applyFill="1" applyBorder="1" applyAlignment="1" applyProtection="1">
      <alignment vertical="center"/>
      <protection locked="0"/>
    </xf>
    <xf numFmtId="44" fontId="18" fillId="35" borderId="150" xfId="61" applyFont="1" applyFill="1" applyBorder="1" applyAlignment="1" applyProtection="1">
      <alignment vertical="center"/>
      <protection locked="0"/>
    </xf>
    <xf numFmtId="0" fontId="17" fillId="34" borderId="55" xfId="0" applyFont="1" applyFill="1" applyBorder="1" applyAlignment="1">
      <alignment horizontal="right"/>
    </xf>
    <xf numFmtId="0" fontId="17" fillId="34" borderId="56" xfId="0" applyFont="1" applyFill="1" applyBorder="1" applyAlignment="1">
      <alignment horizontal="right"/>
    </xf>
    <xf numFmtId="0" fontId="17" fillId="34" borderId="57" xfId="0" applyFont="1" applyFill="1" applyBorder="1" applyAlignment="1">
      <alignment horizontal="right"/>
    </xf>
    <xf numFmtId="0" fontId="17" fillId="34" borderId="109" xfId="0" applyFont="1" applyFill="1" applyBorder="1" applyAlignment="1">
      <alignment horizontal="left" vertical="center" wrapText="1"/>
    </xf>
    <xf numFmtId="0" fontId="17" fillId="34" borderId="110" xfId="0" applyFont="1" applyFill="1" applyBorder="1" applyAlignment="1">
      <alignment horizontal="left" vertical="center" wrapText="1"/>
    </xf>
    <xf numFmtId="0" fontId="17" fillId="34" borderId="111" xfId="0" applyFont="1" applyFill="1" applyBorder="1" applyAlignment="1">
      <alignment horizontal="left" vertical="center" wrapText="1"/>
    </xf>
    <xf numFmtId="44" fontId="20" fillId="35" borderId="140" xfId="43" applyFont="1" applyFill="1" applyBorder="1" applyAlignment="1" applyProtection="1">
      <alignment horizontal="center"/>
      <protection locked="0"/>
    </xf>
    <xf numFmtId="44" fontId="20" fillId="35" borderId="141" xfId="43" applyFont="1" applyFill="1" applyBorder="1" applyAlignment="1" applyProtection="1">
      <alignment horizontal="center"/>
      <protection locked="0"/>
    </xf>
    <xf numFmtId="44" fontId="0" fillId="0" borderId="87" xfId="61" applyFont="1" applyFill="1" applyBorder="1" applyAlignment="1" applyProtection="1">
      <alignment vertical="center" wrapText="1"/>
      <protection locked="0"/>
    </xf>
    <xf numFmtId="44" fontId="0" fillId="0" borderId="88" xfId="61" applyFont="1" applyFill="1" applyBorder="1" applyAlignment="1" applyProtection="1">
      <alignment vertical="center" wrapText="1"/>
      <protection locked="0"/>
    </xf>
    <xf numFmtId="44" fontId="5" fillId="34" borderId="54" xfId="61" applyFont="1" applyFill="1" applyBorder="1" applyAlignment="1" applyProtection="1">
      <alignment horizontal="right" vertical="center" wrapText="1"/>
      <protection/>
    </xf>
    <xf numFmtId="0" fontId="5" fillId="34" borderId="82" xfId="0" applyFont="1" applyFill="1" applyBorder="1" applyAlignment="1" applyProtection="1">
      <alignment horizontal="left" vertical="center" wrapText="1"/>
      <protection/>
    </xf>
    <xf numFmtId="0" fontId="5" fillId="34" borderId="83" xfId="0" applyFont="1" applyFill="1" applyBorder="1" applyAlignment="1" applyProtection="1">
      <alignment horizontal="left" vertical="center" wrapText="1"/>
      <protection/>
    </xf>
    <xf numFmtId="0" fontId="5" fillId="34" borderId="48" xfId="0" applyFont="1" applyFill="1" applyBorder="1" applyAlignment="1" applyProtection="1">
      <alignment horizontal="left" vertical="center" wrapText="1"/>
      <protection/>
    </xf>
    <xf numFmtId="0" fontId="5" fillId="34" borderId="74" xfId="0" applyFont="1" applyFill="1" applyBorder="1" applyAlignment="1" applyProtection="1">
      <alignment horizontal="right" vertical="center" wrapText="1"/>
      <protection/>
    </xf>
    <xf numFmtId="0" fontId="5" fillId="34" borderId="75" xfId="0" applyFont="1" applyFill="1" applyBorder="1" applyAlignment="1" applyProtection="1">
      <alignment horizontal="right" vertical="center" wrapText="1"/>
      <protection/>
    </xf>
    <xf numFmtId="0" fontId="5" fillId="34" borderId="53" xfId="0" applyFont="1" applyFill="1" applyBorder="1" applyAlignment="1" applyProtection="1">
      <alignment horizontal="right" vertical="center" wrapText="1"/>
      <protection/>
    </xf>
    <xf numFmtId="0" fontId="5" fillId="34" borderId="49" xfId="0" applyFont="1" applyFill="1" applyBorder="1" applyAlignment="1" applyProtection="1">
      <alignment horizontal="center" vertical="center"/>
      <protection/>
    </xf>
    <xf numFmtId="0" fontId="5" fillId="34" borderId="50" xfId="0" applyFont="1" applyFill="1" applyBorder="1" applyAlignment="1" applyProtection="1">
      <alignment horizontal="center" vertical="center"/>
      <protection/>
    </xf>
    <xf numFmtId="0" fontId="16" fillId="0" borderId="135" xfId="0" applyFont="1" applyFill="1" applyBorder="1" applyAlignment="1" applyProtection="1">
      <alignment horizontal="center"/>
      <protection locked="0"/>
    </xf>
    <xf numFmtId="0" fontId="16" fillId="0" borderId="151" xfId="0" applyFont="1" applyFill="1" applyBorder="1" applyAlignment="1" applyProtection="1">
      <alignment horizontal="center"/>
      <protection locked="0"/>
    </xf>
    <xf numFmtId="0" fontId="5" fillId="34" borderId="49" xfId="0" applyFont="1" applyFill="1" applyBorder="1" applyAlignment="1" applyProtection="1">
      <alignment horizontal="right" vertical="center"/>
      <protection/>
    </xf>
    <xf numFmtId="0" fontId="5" fillId="34" borderId="50" xfId="0" applyFont="1" applyFill="1" applyBorder="1" applyAlignment="1" applyProtection="1">
      <alignment horizontal="right" vertical="center"/>
      <protection/>
    </xf>
    <xf numFmtId="0" fontId="5" fillId="34" borderId="51" xfId="0" applyFont="1" applyFill="1" applyBorder="1" applyAlignment="1" applyProtection="1">
      <alignment horizontal="right" vertical="center"/>
      <protection/>
    </xf>
    <xf numFmtId="44" fontId="5" fillId="34" borderId="49" xfId="43" applyFont="1" applyFill="1" applyBorder="1" applyAlignment="1" applyProtection="1">
      <alignment vertical="center"/>
      <protection/>
    </xf>
    <xf numFmtId="44" fontId="5" fillId="34" borderId="50" xfId="43" applyFont="1" applyFill="1" applyBorder="1" applyAlignment="1" applyProtection="1">
      <alignment vertical="center"/>
      <protection/>
    </xf>
    <xf numFmtId="44" fontId="5" fillId="34" borderId="51" xfId="43" applyFont="1" applyFill="1" applyBorder="1" applyAlignment="1" applyProtection="1">
      <alignment vertical="center"/>
      <protection/>
    </xf>
    <xf numFmtId="0" fontId="16" fillId="34" borderId="134" xfId="0" applyFont="1" applyFill="1" applyBorder="1" applyAlignment="1">
      <alignment/>
    </xf>
    <xf numFmtId="0" fontId="16" fillId="34" borderId="66" xfId="0" applyFont="1" applyFill="1" applyBorder="1" applyAlignment="1">
      <alignment/>
    </xf>
    <xf numFmtId="0" fontId="16" fillId="34" borderId="67" xfId="0" applyFont="1" applyFill="1" applyBorder="1" applyAlignment="1">
      <alignment/>
    </xf>
    <xf numFmtId="0" fontId="0" fillId="34" borderId="152" xfId="0" applyFont="1" applyFill="1" applyBorder="1" applyAlignment="1" applyProtection="1">
      <alignment vertical="center"/>
      <protection/>
    </xf>
    <xf numFmtId="0" fontId="0" fillId="34" borderId="153" xfId="0" applyFont="1" applyFill="1" applyBorder="1" applyAlignment="1" applyProtection="1">
      <alignment vertical="center"/>
      <protection/>
    </xf>
    <xf numFmtId="44" fontId="0" fillId="34" borderId="153" xfId="43" applyFont="1" applyFill="1" applyBorder="1" applyAlignment="1" applyProtection="1">
      <alignment vertical="center"/>
      <protection/>
    </xf>
    <xf numFmtId="44" fontId="0" fillId="34" borderId="132" xfId="43" applyFont="1" applyFill="1" applyBorder="1" applyAlignment="1" applyProtection="1">
      <alignment vertical="center"/>
      <protection/>
    </xf>
    <xf numFmtId="44" fontId="0" fillId="35" borderId="153" xfId="43" applyFont="1" applyFill="1" applyBorder="1" applyAlignment="1" applyProtection="1">
      <alignment vertical="center"/>
      <protection locked="0"/>
    </xf>
    <xf numFmtId="44" fontId="0" fillId="35" borderId="154" xfId="43" applyFont="1" applyFill="1" applyBorder="1" applyAlignment="1" applyProtection="1">
      <alignment vertical="center"/>
      <protection locked="0"/>
    </xf>
    <xf numFmtId="0" fontId="0" fillId="34" borderId="21" xfId="0" applyFont="1" applyFill="1" applyBorder="1" applyAlignment="1" applyProtection="1">
      <alignment vertical="center" wrapText="1"/>
      <protection/>
    </xf>
    <xf numFmtId="0" fontId="0" fillId="34" borderId="155" xfId="0" applyFont="1" applyFill="1" applyBorder="1" applyAlignment="1" applyProtection="1">
      <alignment vertical="center"/>
      <protection/>
    </xf>
    <xf numFmtId="44" fontId="0" fillId="35" borderId="155" xfId="43" applyFont="1" applyFill="1" applyBorder="1" applyAlignment="1" applyProtection="1">
      <alignment vertical="center"/>
      <protection locked="0"/>
    </xf>
    <xf numFmtId="44" fontId="0" fillId="35" borderId="145" xfId="43" applyFont="1" applyFill="1" applyBorder="1" applyAlignment="1" applyProtection="1">
      <alignment vertical="center"/>
      <protection locked="0"/>
    </xf>
    <xf numFmtId="0" fontId="0" fillId="34" borderId="21" xfId="0" applyFont="1" applyFill="1" applyBorder="1" applyAlignment="1" applyProtection="1">
      <alignment vertical="center"/>
      <protection/>
    </xf>
    <xf numFmtId="44" fontId="0" fillId="35" borderId="156" xfId="43" applyFont="1" applyFill="1" applyBorder="1" applyAlignment="1" applyProtection="1">
      <alignment vertical="center"/>
      <protection locked="0"/>
    </xf>
    <xf numFmtId="0" fontId="0" fillId="34" borderId="157" xfId="0" applyFont="1" applyFill="1" applyBorder="1" applyAlignment="1" applyProtection="1">
      <alignment vertical="center"/>
      <protection/>
    </xf>
    <xf numFmtId="0" fontId="0" fillId="34" borderId="158" xfId="0" applyFont="1" applyFill="1" applyBorder="1" applyAlignment="1" applyProtection="1">
      <alignment vertical="center"/>
      <protection/>
    </xf>
    <xf numFmtId="44" fontId="0" fillId="35" borderId="158" xfId="43" applyFont="1" applyFill="1" applyBorder="1" applyAlignment="1" applyProtection="1">
      <alignment vertical="center"/>
      <protection locked="0"/>
    </xf>
    <xf numFmtId="44" fontId="0" fillId="35" borderId="159" xfId="43" applyFont="1" applyFill="1" applyBorder="1" applyAlignment="1" applyProtection="1">
      <alignment vertical="center"/>
      <protection locked="0"/>
    </xf>
    <xf numFmtId="44" fontId="0" fillId="35" borderId="160" xfId="43" applyFont="1" applyFill="1" applyBorder="1" applyAlignment="1" applyProtection="1">
      <alignment vertical="center"/>
      <protection locked="0"/>
    </xf>
    <xf numFmtId="44" fontId="15" fillId="34" borderId="83" xfId="0" applyNumberFormat="1" applyFont="1" applyFill="1" applyBorder="1" applyAlignment="1" applyProtection="1">
      <alignment horizontal="right" vertical="center" wrapText="1"/>
      <protection/>
    </xf>
    <xf numFmtId="44" fontId="15" fillId="34" borderId="48" xfId="0" applyNumberFormat="1" applyFont="1" applyFill="1" applyBorder="1" applyAlignment="1" applyProtection="1">
      <alignment horizontal="right" vertical="center" wrapText="1"/>
      <protection/>
    </xf>
    <xf numFmtId="0" fontId="0" fillId="34" borderId="84" xfId="0" applyFont="1" applyFill="1" applyBorder="1" applyAlignment="1" applyProtection="1">
      <alignment vertical="center" wrapText="1"/>
      <protection/>
    </xf>
    <xf numFmtId="0" fontId="0" fillId="34" borderId="85" xfId="0" applyFont="1" applyFill="1" applyBorder="1" applyAlignment="1" applyProtection="1">
      <alignment vertical="center" wrapText="1"/>
      <protection/>
    </xf>
    <xf numFmtId="0" fontId="0" fillId="34" borderId="86" xfId="0" applyFont="1" applyFill="1" applyBorder="1" applyAlignment="1" applyProtection="1">
      <alignment vertical="center" wrapText="1"/>
      <protection/>
    </xf>
    <xf numFmtId="44" fontId="0" fillId="0" borderId="86" xfId="61" applyFont="1" applyFill="1" applyBorder="1" applyAlignment="1" applyProtection="1">
      <alignment vertical="center" wrapText="1"/>
      <protection locked="0"/>
    </xf>
    <xf numFmtId="0" fontId="15" fillId="34" borderId="82" xfId="0" applyFont="1" applyFill="1" applyBorder="1" applyAlignment="1" applyProtection="1">
      <alignment horizontal="right" vertical="center" wrapText="1"/>
      <protection/>
    </xf>
    <xf numFmtId="0" fontId="15" fillId="34" borderId="83" xfId="0" applyFont="1" applyFill="1" applyBorder="1" applyAlignment="1" applyProtection="1">
      <alignment horizontal="right" vertical="center" wrapText="1"/>
      <protection/>
    </xf>
    <xf numFmtId="0" fontId="15" fillId="34" borderId="47" xfId="0" applyFont="1" applyFill="1" applyBorder="1" applyAlignment="1" applyProtection="1">
      <alignment horizontal="right" vertical="center" wrapText="1"/>
      <protection/>
    </xf>
    <xf numFmtId="0" fontId="5" fillId="34" borderId="49" xfId="0" applyFont="1" applyFill="1" applyBorder="1" applyAlignment="1">
      <alignment horizontal="center" wrapText="1"/>
    </xf>
    <xf numFmtId="0" fontId="5" fillId="34" borderId="50" xfId="0" applyFont="1" applyFill="1" applyBorder="1" applyAlignment="1">
      <alignment horizontal="center" wrapText="1"/>
    </xf>
    <xf numFmtId="0" fontId="5" fillId="34" borderId="51" xfId="0" applyFont="1" applyFill="1" applyBorder="1" applyAlignment="1">
      <alignment horizont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uro"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xdr:row>
      <xdr:rowOff>0</xdr:rowOff>
    </xdr:from>
    <xdr:to>
      <xdr:col>12</xdr:col>
      <xdr:colOff>0</xdr:colOff>
      <xdr:row>185</xdr:row>
      <xdr:rowOff>0</xdr:rowOff>
    </xdr:to>
    <xdr:sp fLocksText="0">
      <xdr:nvSpPr>
        <xdr:cNvPr id="1" name="Text Box 45"/>
        <xdr:cNvSpPr txBox="1">
          <a:spLocks noChangeArrowheads="1"/>
        </xdr:cNvSpPr>
      </xdr:nvSpPr>
      <xdr:spPr>
        <a:xfrm>
          <a:off x="0" y="42567225"/>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12</xdr:col>
      <xdr:colOff>0</xdr:colOff>
      <xdr:row>187</xdr:row>
      <xdr:rowOff>0</xdr:rowOff>
    </xdr:to>
    <xdr:sp fLocksText="0">
      <xdr:nvSpPr>
        <xdr:cNvPr id="2" name="Text Box 53"/>
        <xdr:cNvSpPr txBox="1">
          <a:spLocks noChangeArrowheads="1"/>
        </xdr:cNvSpPr>
      </xdr:nvSpPr>
      <xdr:spPr>
        <a:xfrm>
          <a:off x="0" y="51215925"/>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191</xdr:row>
      <xdr:rowOff>0</xdr:rowOff>
    </xdr:from>
    <xdr:to>
      <xdr:col>12</xdr:col>
      <xdr:colOff>0</xdr:colOff>
      <xdr:row>191</xdr:row>
      <xdr:rowOff>0</xdr:rowOff>
    </xdr:to>
    <xdr:sp fLocksText="0">
      <xdr:nvSpPr>
        <xdr:cNvPr id="3" name="Text Box 54"/>
        <xdr:cNvSpPr txBox="1">
          <a:spLocks noChangeArrowheads="1"/>
        </xdr:cNvSpPr>
      </xdr:nvSpPr>
      <xdr:spPr>
        <a:xfrm>
          <a:off x="0" y="59331225"/>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194</xdr:row>
      <xdr:rowOff>0</xdr:rowOff>
    </xdr:from>
    <xdr:to>
      <xdr:col>12</xdr:col>
      <xdr:colOff>0</xdr:colOff>
      <xdr:row>194</xdr:row>
      <xdr:rowOff>0</xdr:rowOff>
    </xdr:to>
    <xdr:sp fLocksText="0">
      <xdr:nvSpPr>
        <xdr:cNvPr id="4" name="Text Box 55"/>
        <xdr:cNvSpPr txBox="1">
          <a:spLocks noChangeArrowheads="1"/>
        </xdr:cNvSpPr>
      </xdr:nvSpPr>
      <xdr:spPr>
        <a:xfrm>
          <a:off x="0" y="67456050"/>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194</xdr:row>
      <xdr:rowOff>0</xdr:rowOff>
    </xdr:from>
    <xdr:to>
      <xdr:col>12</xdr:col>
      <xdr:colOff>0</xdr:colOff>
      <xdr:row>194</xdr:row>
      <xdr:rowOff>0</xdr:rowOff>
    </xdr:to>
    <xdr:sp fLocksText="0">
      <xdr:nvSpPr>
        <xdr:cNvPr id="5" name="Text Box 56"/>
        <xdr:cNvSpPr txBox="1">
          <a:spLocks noChangeArrowheads="1"/>
        </xdr:cNvSpPr>
      </xdr:nvSpPr>
      <xdr:spPr>
        <a:xfrm>
          <a:off x="0" y="67456050"/>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12</xdr:col>
      <xdr:colOff>0</xdr:colOff>
      <xdr:row>198</xdr:row>
      <xdr:rowOff>0</xdr:rowOff>
    </xdr:to>
    <xdr:sp fLocksText="0">
      <xdr:nvSpPr>
        <xdr:cNvPr id="6" name="Text Box 57"/>
        <xdr:cNvSpPr txBox="1">
          <a:spLocks noChangeArrowheads="1"/>
        </xdr:cNvSpPr>
      </xdr:nvSpPr>
      <xdr:spPr>
        <a:xfrm>
          <a:off x="0" y="76095225"/>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200</xdr:row>
      <xdr:rowOff>0</xdr:rowOff>
    </xdr:from>
    <xdr:to>
      <xdr:col>12</xdr:col>
      <xdr:colOff>0</xdr:colOff>
      <xdr:row>200</xdr:row>
      <xdr:rowOff>0</xdr:rowOff>
    </xdr:to>
    <xdr:sp fLocksText="0">
      <xdr:nvSpPr>
        <xdr:cNvPr id="7" name="Text Box 58"/>
        <xdr:cNvSpPr txBox="1">
          <a:spLocks noChangeArrowheads="1"/>
        </xdr:cNvSpPr>
      </xdr:nvSpPr>
      <xdr:spPr>
        <a:xfrm>
          <a:off x="0" y="83715225"/>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200</xdr:row>
      <xdr:rowOff>0</xdr:rowOff>
    </xdr:from>
    <xdr:to>
      <xdr:col>12</xdr:col>
      <xdr:colOff>0</xdr:colOff>
      <xdr:row>200</xdr:row>
      <xdr:rowOff>0</xdr:rowOff>
    </xdr:to>
    <xdr:sp fLocksText="0">
      <xdr:nvSpPr>
        <xdr:cNvPr id="8" name="Text Box 59"/>
        <xdr:cNvSpPr txBox="1">
          <a:spLocks noChangeArrowheads="1"/>
        </xdr:cNvSpPr>
      </xdr:nvSpPr>
      <xdr:spPr>
        <a:xfrm>
          <a:off x="0" y="83715225"/>
          <a:ext cx="628650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200</xdr:row>
      <xdr:rowOff>0</xdr:rowOff>
    </xdr:from>
    <xdr:to>
      <xdr:col>12</xdr:col>
      <xdr:colOff>0</xdr:colOff>
      <xdr:row>200</xdr:row>
      <xdr:rowOff>0</xdr:rowOff>
    </xdr:to>
    <xdr:sp fLocksText="0">
      <xdr:nvSpPr>
        <xdr:cNvPr id="9" name="Text Box 84"/>
        <xdr:cNvSpPr txBox="1">
          <a:spLocks noChangeArrowheads="1"/>
        </xdr:cNvSpPr>
      </xdr:nvSpPr>
      <xdr:spPr>
        <a:xfrm>
          <a:off x="0" y="83715225"/>
          <a:ext cx="6286500" cy="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200</xdr:row>
      <xdr:rowOff>0</xdr:rowOff>
    </xdr:from>
    <xdr:to>
      <xdr:col>12</xdr:col>
      <xdr:colOff>0</xdr:colOff>
      <xdr:row>200</xdr:row>
      <xdr:rowOff>0</xdr:rowOff>
    </xdr:to>
    <xdr:sp fLocksText="0">
      <xdr:nvSpPr>
        <xdr:cNvPr id="10" name="Text Box 85"/>
        <xdr:cNvSpPr txBox="1">
          <a:spLocks noChangeArrowheads="1"/>
        </xdr:cNvSpPr>
      </xdr:nvSpPr>
      <xdr:spPr>
        <a:xfrm>
          <a:off x="0" y="83715225"/>
          <a:ext cx="6286500" cy="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12</xdr:col>
      <xdr:colOff>0</xdr:colOff>
      <xdr:row>200</xdr:row>
      <xdr:rowOff>0</xdr:rowOff>
    </xdr:to>
    <xdr:sp fLocksText="0">
      <xdr:nvSpPr>
        <xdr:cNvPr id="11" name="Text Box 86"/>
        <xdr:cNvSpPr txBox="1">
          <a:spLocks noChangeArrowheads="1"/>
        </xdr:cNvSpPr>
      </xdr:nvSpPr>
      <xdr:spPr>
        <a:xfrm>
          <a:off x="0" y="76095225"/>
          <a:ext cx="6286500" cy="76200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194</xdr:row>
      <xdr:rowOff>0</xdr:rowOff>
    </xdr:from>
    <xdr:to>
      <xdr:col>12</xdr:col>
      <xdr:colOff>0</xdr:colOff>
      <xdr:row>196</xdr:row>
      <xdr:rowOff>0</xdr:rowOff>
    </xdr:to>
    <xdr:sp fLocksText="0">
      <xdr:nvSpPr>
        <xdr:cNvPr id="12" name="Text Box 87"/>
        <xdr:cNvSpPr txBox="1">
          <a:spLocks noChangeArrowheads="1"/>
        </xdr:cNvSpPr>
      </xdr:nvSpPr>
      <xdr:spPr>
        <a:xfrm>
          <a:off x="0" y="67456050"/>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191</xdr:row>
      <xdr:rowOff>0</xdr:rowOff>
    </xdr:from>
    <xdr:to>
      <xdr:col>12</xdr:col>
      <xdr:colOff>0</xdr:colOff>
      <xdr:row>193</xdr:row>
      <xdr:rowOff>0</xdr:rowOff>
    </xdr:to>
    <xdr:sp fLocksText="0">
      <xdr:nvSpPr>
        <xdr:cNvPr id="13" name="Text Box 88"/>
        <xdr:cNvSpPr txBox="1">
          <a:spLocks noChangeArrowheads="1"/>
        </xdr:cNvSpPr>
      </xdr:nvSpPr>
      <xdr:spPr>
        <a:xfrm>
          <a:off x="0" y="59331225"/>
          <a:ext cx="6286500" cy="78295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12</xdr:col>
      <xdr:colOff>0</xdr:colOff>
      <xdr:row>189</xdr:row>
      <xdr:rowOff>0</xdr:rowOff>
    </xdr:to>
    <xdr:sp fLocksText="0">
      <xdr:nvSpPr>
        <xdr:cNvPr id="14" name="Text Box 89"/>
        <xdr:cNvSpPr txBox="1">
          <a:spLocks noChangeArrowheads="1"/>
        </xdr:cNvSpPr>
      </xdr:nvSpPr>
      <xdr:spPr>
        <a:xfrm>
          <a:off x="0" y="51215925"/>
          <a:ext cx="6286500" cy="76200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333375</xdr:colOff>
      <xdr:row>1</xdr:row>
      <xdr:rowOff>28575</xdr:rowOff>
    </xdr:from>
    <xdr:to>
      <xdr:col>11</xdr:col>
      <xdr:colOff>333375</xdr:colOff>
      <xdr:row>1</xdr:row>
      <xdr:rowOff>990600</xdr:rowOff>
    </xdr:to>
    <xdr:pic>
      <xdr:nvPicPr>
        <xdr:cNvPr id="15" name="Picture 106" descr="Regione"/>
        <xdr:cNvPicPr preferRelativeResize="1">
          <a:picLocks noChangeAspect="1"/>
        </xdr:cNvPicPr>
      </xdr:nvPicPr>
      <xdr:blipFill>
        <a:blip r:embed="rId1"/>
        <a:stretch>
          <a:fillRect/>
        </a:stretch>
      </xdr:blipFill>
      <xdr:spPr>
        <a:xfrm>
          <a:off x="5048250" y="333375"/>
          <a:ext cx="1047750" cy="962025"/>
        </a:xfrm>
        <a:prstGeom prst="rect">
          <a:avLst/>
        </a:prstGeom>
        <a:noFill/>
        <a:ln w="9525" cmpd="sng">
          <a:noFill/>
        </a:ln>
      </xdr:spPr>
    </xdr:pic>
    <xdr:clientData/>
  </xdr:twoCellAnchor>
  <xdr:twoCellAnchor editAs="oneCell">
    <xdr:from>
      <xdr:col>0</xdr:col>
      <xdr:colOff>209550</xdr:colOff>
      <xdr:row>1</xdr:row>
      <xdr:rowOff>85725</xdr:rowOff>
    </xdr:from>
    <xdr:to>
      <xdr:col>2</xdr:col>
      <xdr:colOff>285750</xdr:colOff>
      <xdr:row>1</xdr:row>
      <xdr:rowOff>952500</xdr:rowOff>
    </xdr:to>
    <xdr:pic>
      <xdr:nvPicPr>
        <xdr:cNvPr id="16" name="Picture 107" descr="UE"/>
        <xdr:cNvPicPr preferRelativeResize="1">
          <a:picLocks noChangeAspect="1"/>
        </xdr:cNvPicPr>
      </xdr:nvPicPr>
      <xdr:blipFill>
        <a:blip r:embed="rId2"/>
        <a:stretch>
          <a:fillRect/>
        </a:stretch>
      </xdr:blipFill>
      <xdr:spPr>
        <a:xfrm>
          <a:off x="209550" y="390525"/>
          <a:ext cx="1123950" cy="866775"/>
        </a:xfrm>
        <a:prstGeom prst="rect">
          <a:avLst/>
        </a:prstGeom>
        <a:noFill/>
        <a:ln w="9525" cmpd="sng">
          <a:noFill/>
        </a:ln>
      </xdr:spPr>
    </xdr:pic>
    <xdr:clientData/>
  </xdr:twoCellAnchor>
  <xdr:twoCellAnchor editAs="oneCell">
    <xdr:from>
      <xdr:col>5</xdr:col>
      <xdr:colOff>76200</xdr:colOff>
      <xdr:row>1</xdr:row>
      <xdr:rowOff>9525</xdr:rowOff>
    </xdr:from>
    <xdr:to>
      <xdr:col>6</xdr:col>
      <xdr:colOff>428625</xdr:colOff>
      <xdr:row>1</xdr:row>
      <xdr:rowOff>990600</xdr:rowOff>
    </xdr:to>
    <xdr:pic>
      <xdr:nvPicPr>
        <xdr:cNvPr id="17" name="Picture 108" descr="MISE2"/>
        <xdr:cNvPicPr preferRelativeResize="1">
          <a:picLocks noChangeAspect="1"/>
        </xdr:cNvPicPr>
      </xdr:nvPicPr>
      <xdr:blipFill>
        <a:blip r:embed="rId3"/>
        <a:stretch>
          <a:fillRect/>
        </a:stretch>
      </xdr:blipFill>
      <xdr:spPr>
        <a:xfrm>
          <a:off x="2695575" y="314325"/>
          <a:ext cx="8763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7"/>
  <sheetViews>
    <sheetView tabSelected="1" view="pageBreakPreview" zoomScaleSheetLayoutView="100" zoomScalePageLayoutView="0" workbookViewId="0" topLeftCell="A226">
      <selection activeCell="M5" sqref="M5"/>
    </sheetView>
  </sheetViews>
  <sheetFormatPr defaultColWidth="8.7109375" defaultRowHeight="12.75"/>
  <cols>
    <col min="1" max="12" width="7.8515625" style="1" customWidth="1"/>
    <col min="13" max="16384" width="8.7109375" style="1" customWidth="1"/>
  </cols>
  <sheetData>
    <row r="1" spans="1:12" s="4" customFormat="1" ht="24" customHeight="1">
      <c r="A1" s="205" t="s">
        <v>503</v>
      </c>
      <c r="B1" s="206"/>
      <c r="C1" s="206"/>
      <c r="D1" s="206"/>
      <c r="E1" s="206"/>
      <c r="F1" s="206"/>
      <c r="G1" s="206"/>
      <c r="H1" s="206"/>
      <c r="I1" s="206"/>
      <c r="J1" s="206"/>
      <c r="K1" s="206"/>
      <c r="L1" s="206"/>
    </row>
    <row r="2" spans="1:12" s="4" customFormat="1" ht="81" customHeight="1">
      <c r="A2" s="208"/>
      <c r="B2" s="208"/>
      <c r="C2" s="208"/>
      <c r="D2" s="208"/>
      <c r="E2" s="208"/>
      <c r="F2" s="208"/>
      <c r="G2" s="208"/>
      <c r="H2" s="208"/>
      <c r="I2" s="208"/>
      <c r="J2" s="208"/>
      <c r="K2" s="208"/>
      <c r="L2" s="208"/>
    </row>
    <row r="3" spans="1:12" s="4" customFormat="1" ht="30" customHeight="1">
      <c r="A3" s="207" t="s">
        <v>502</v>
      </c>
      <c r="B3" s="207"/>
      <c r="C3" s="207"/>
      <c r="D3" s="207"/>
      <c r="E3" s="207"/>
      <c r="F3" s="207"/>
      <c r="G3" s="207"/>
      <c r="H3" s="207"/>
      <c r="I3" s="207"/>
      <c r="J3" s="207"/>
      <c r="K3" s="207"/>
      <c r="L3" s="207"/>
    </row>
    <row r="4" spans="1:12" s="4" customFormat="1" ht="12.75" customHeight="1">
      <c r="A4" s="147"/>
      <c r="B4" s="147"/>
      <c r="C4" s="147"/>
      <c r="D4" s="147"/>
      <c r="E4" s="147"/>
      <c r="F4" s="147"/>
      <c r="G4" s="147"/>
      <c r="H4" s="147"/>
      <c r="I4" s="337" t="s">
        <v>500</v>
      </c>
      <c r="J4" s="337"/>
      <c r="K4" s="337"/>
      <c r="L4" s="337"/>
    </row>
    <row r="5" spans="1:12" s="4" customFormat="1" ht="21" customHeight="1">
      <c r="A5" s="147"/>
      <c r="B5" s="147"/>
      <c r="C5" s="147"/>
      <c r="D5" s="147"/>
      <c r="E5" s="147"/>
      <c r="F5" s="147"/>
      <c r="G5" s="147"/>
      <c r="H5" s="147"/>
      <c r="I5" s="109" t="s">
        <v>305</v>
      </c>
      <c r="J5" s="109"/>
      <c r="K5" s="109"/>
      <c r="L5" s="109"/>
    </row>
    <row r="6" spans="1:12" s="4" customFormat="1" ht="12.75" customHeight="1">
      <c r="A6" s="147"/>
      <c r="B6" s="147"/>
      <c r="C6" s="147"/>
      <c r="D6" s="147"/>
      <c r="E6" s="147"/>
      <c r="F6" s="147"/>
      <c r="G6" s="147"/>
      <c r="H6" s="147"/>
      <c r="I6" s="118" t="s">
        <v>306</v>
      </c>
      <c r="J6" s="118"/>
      <c r="K6" s="118"/>
      <c r="L6" s="118"/>
    </row>
    <row r="7" spans="1:12" s="4" customFormat="1" ht="12.75" customHeight="1">
      <c r="A7" s="147"/>
      <c r="B7" s="147"/>
      <c r="C7" s="147"/>
      <c r="D7" s="147"/>
      <c r="E7" s="147"/>
      <c r="F7" s="147"/>
      <c r="G7" s="147"/>
      <c r="H7" s="147"/>
      <c r="I7" s="118" t="s">
        <v>307</v>
      </c>
      <c r="J7" s="118"/>
      <c r="K7" s="118"/>
      <c r="L7" s="118"/>
    </row>
    <row r="8" spans="1:12" ht="36" customHeight="1">
      <c r="A8" s="148" t="s">
        <v>308</v>
      </c>
      <c r="B8" s="148"/>
      <c r="C8" s="148"/>
      <c r="D8" s="148"/>
      <c r="E8" s="148"/>
      <c r="F8" s="148"/>
      <c r="G8" s="148"/>
      <c r="H8" s="148"/>
      <c r="I8" s="148"/>
      <c r="J8" s="148"/>
      <c r="K8" s="148"/>
      <c r="L8" s="148"/>
    </row>
    <row r="9" spans="1:12" ht="12.75">
      <c r="A9" s="78" t="s">
        <v>285</v>
      </c>
      <c r="B9" s="78"/>
      <c r="C9" s="142"/>
      <c r="D9" s="142"/>
      <c r="E9" s="142"/>
      <c r="F9" s="142"/>
      <c r="G9" s="78" t="s">
        <v>296</v>
      </c>
      <c r="H9" s="78"/>
      <c r="I9" s="146"/>
      <c r="J9" s="146"/>
      <c r="K9" s="146"/>
      <c r="L9" s="34" t="s">
        <v>297</v>
      </c>
    </row>
    <row r="10" spans="1:12" ht="12.75">
      <c r="A10" s="142"/>
      <c r="B10" s="142"/>
      <c r="C10" s="142"/>
      <c r="D10" s="142"/>
      <c r="E10" s="35" t="s">
        <v>289</v>
      </c>
      <c r="F10" s="2"/>
      <c r="G10" s="144" t="s">
        <v>286</v>
      </c>
      <c r="H10" s="144"/>
      <c r="I10" s="149"/>
      <c r="J10" s="149"/>
      <c r="K10" s="149"/>
      <c r="L10" s="149"/>
    </row>
    <row r="11" spans="1:12" ht="12.75">
      <c r="A11" s="78" t="s">
        <v>330</v>
      </c>
      <c r="B11" s="78"/>
      <c r="C11" s="78"/>
      <c r="D11" s="78"/>
      <c r="E11" s="78"/>
      <c r="F11" s="78"/>
      <c r="G11" s="78"/>
      <c r="H11" s="78"/>
      <c r="I11" s="142" t="s">
        <v>298</v>
      </c>
      <c r="J11" s="142"/>
      <c r="K11" s="142"/>
      <c r="L11" s="142"/>
    </row>
    <row r="12" spans="1:12" ht="12.75">
      <c r="A12" s="204" t="str">
        <f>IF(I11="Costituito","denominato","che sarà denominato")</f>
        <v>denominato</v>
      </c>
      <c r="B12" s="204"/>
      <c r="C12" s="204"/>
      <c r="D12" s="142"/>
      <c r="E12" s="142"/>
      <c r="F12" s="142"/>
      <c r="G12" s="142"/>
      <c r="H12" s="142"/>
      <c r="I12" s="142"/>
      <c r="J12" s="142"/>
      <c r="K12" s="142"/>
      <c r="L12" s="142"/>
    </row>
    <row r="13" spans="1:12" ht="12.75">
      <c r="A13" s="78" t="s">
        <v>288</v>
      </c>
      <c r="B13" s="78"/>
      <c r="C13" s="135"/>
      <c r="D13" s="135"/>
      <c r="E13" s="135"/>
      <c r="F13" s="135"/>
      <c r="G13" s="135"/>
      <c r="H13" s="150" t="s">
        <v>287</v>
      </c>
      <c r="I13" s="150"/>
      <c r="J13" s="151"/>
      <c r="K13" s="151"/>
      <c r="L13" s="151"/>
    </row>
    <row r="14" spans="1:12" ht="12.75">
      <c r="A14" s="144" t="str">
        <f>IF(I11="Costituito","con sede legale in","che avrà sede legale in")</f>
        <v>con sede legale in</v>
      </c>
      <c r="B14" s="144"/>
      <c r="C14" s="144"/>
      <c r="D14" s="142"/>
      <c r="E14" s="142"/>
      <c r="F14" s="142"/>
      <c r="G14" s="142"/>
      <c r="H14" s="142"/>
      <c r="I14" s="142"/>
      <c r="J14" s="142"/>
      <c r="K14" s="39" t="s">
        <v>289</v>
      </c>
      <c r="L14" s="8"/>
    </row>
    <row r="15" spans="1:12" ht="12.75">
      <c r="A15" s="39" t="s">
        <v>15</v>
      </c>
      <c r="B15" s="9"/>
      <c r="C15" s="78" t="s">
        <v>290</v>
      </c>
      <c r="D15" s="78"/>
      <c r="E15" s="142"/>
      <c r="F15" s="142"/>
      <c r="G15" s="142"/>
      <c r="H15" s="142"/>
      <c r="I15" s="142"/>
      <c r="J15" s="142"/>
      <c r="K15" s="142"/>
      <c r="L15" s="142"/>
    </row>
    <row r="16" spans="1:12" ht="25.5" customHeight="1">
      <c r="A16" s="144" t="str">
        <f>IF(I11="Costituito","con sede operativa in","")</f>
        <v>con sede operativa in</v>
      </c>
      <c r="B16" s="144"/>
      <c r="C16" s="144"/>
      <c r="D16" s="142"/>
      <c r="E16" s="142"/>
      <c r="F16" s="142"/>
      <c r="G16" s="145" t="s">
        <v>496</v>
      </c>
      <c r="H16" s="145"/>
      <c r="I16" s="145"/>
      <c r="J16" s="145"/>
      <c r="K16" s="145"/>
      <c r="L16" s="145"/>
    </row>
    <row r="17" spans="1:12" ht="12.75">
      <c r="A17" s="39" t="s">
        <v>16</v>
      </c>
      <c r="B17" s="142"/>
      <c r="C17" s="142"/>
      <c r="D17" s="39" t="s">
        <v>17</v>
      </c>
      <c r="E17" s="142"/>
      <c r="F17" s="142"/>
      <c r="G17" s="35" t="s">
        <v>11</v>
      </c>
      <c r="H17" s="142"/>
      <c r="I17" s="142"/>
      <c r="J17" s="142"/>
      <c r="K17" s="142"/>
      <c r="L17" s="142"/>
    </row>
    <row r="18" spans="1:12" ht="30" customHeight="1">
      <c r="A18" s="107" t="s">
        <v>278</v>
      </c>
      <c r="B18" s="107"/>
      <c r="C18" s="107"/>
      <c r="D18" s="107"/>
      <c r="E18" s="107"/>
      <c r="F18" s="107"/>
      <c r="G18" s="107"/>
      <c r="H18" s="107"/>
      <c r="I18" s="107"/>
      <c r="J18" s="107"/>
      <c r="K18" s="107"/>
      <c r="L18" s="107"/>
    </row>
    <row r="19" spans="1:12" ht="12.75">
      <c r="A19" s="143"/>
      <c r="B19" s="143"/>
      <c r="C19" s="143"/>
      <c r="D19" s="143"/>
      <c r="E19" s="143"/>
      <c r="F19" s="143"/>
      <c r="G19" s="143"/>
      <c r="H19" s="143"/>
      <c r="I19" s="143"/>
      <c r="J19" s="143"/>
      <c r="K19" s="143"/>
      <c r="L19" s="143"/>
    </row>
    <row r="20" spans="1:12" ht="12.75">
      <c r="A20" s="104" t="s">
        <v>279</v>
      </c>
      <c r="B20" s="104"/>
      <c r="C20" s="104"/>
      <c r="D20" s="104"/>
      <c r="E20" s="104"/>
      <c r="F20" s="104"/>
      <c r="G20" s="104"/>
      <c r="H20" s="104"/>
      <c r="I20" s="104"/>
      <c r="J20" s="104"/>
      <c r="K20" s="104"/>
      <c r="L20" s="104"/>
    </row>
    <row r="21" spans="1:12" ht="12.75" customHeight="1">
      <c r="A21" s="143" t="s">
        <v>494</v>
      </c>
      <c r="B21" s="143"/>
      <c r="C21" s="143"/>
      <c r="D21" s="143"/>
      <c r="E21" s="143"/>
      <c r="F21" s="143"/>
      <c r="G21" s="143"/>
      <c r="H21" s="143"/>
      <c r="I21" s="143"/>
      <c r="J21" s="143"/>
      <c r="K21" s="143"/>
      <c r="L21" s="143"/>
    </row>
    <row r="22" spans="1:12" ht="12.75" customHeight="1">
      <c r="A22" s="78" t="s">
        <v>495</v>
      </c>
      <c r="B22" s="78"/>
      <c r="C22" s="78"/>
      <c r="D22" s="78"/>
      <c r="E22" s="78"/>
      <c r="F22" s="78"/>
      <c r="G22" s="79"/>
      <c r="H22" s="79"/>
      <c r="I22" s="79"/>
      <c r="J22" s="79"/>
      <c r="K22" s="79"/>
      <c r="L22" s="79"/>
    </row>
    <row r="23" spans="1:12" ht="22.5" customHeight="1">
      <c r="A23" s="112" t="s">
        <v>280</v>
      </c>
      <c r="B23" s="112"/>
      <c r="C23" s="112"/>
      <c r="D23" s="112"/>
      <c r="E23" s="112"/>
      <c r="F23" s="112"/>
      <c r="G23" s="112"/>
      <c r="H23" s="112"/>
      <c r="I23" s="112"/>
      <c r="J23" s="112"/>
      <c r="K23" s="112"/>
      <c r="L23" s="112"/>
    </row>
    <row r="24" spans="1:12" ht="12.75">
      <c r="A24" s="104" t="str">
        <f>IF(I11="Costituito","DICHIARA CHE L'IMPRESA","SI IMPEGNA")</f>
        <v>DICHIARA CHE L'IMPRESA</v>
      </c>
      <c r="B24" s="104"/>
      <c r="C24" s="104"/>
      <c r="D24" s="104"/>
      <c r="E24" s="104"/>
      <c r="F24" s="104"/>
      <c r="G24" s="104"/>
      <c r="H24" s="104"/>
      <c r="I24" s="104"/>
      <c r="J24" s="104"/>
      <c r="K24" s="104"/>
      <c r="L24" s="104"/>
    </row>
    <row r="25" spans="1:12" ht="40.5" customHeight="1">
      <c r="A25" s="106" t="str">
        <f>IF(I11="Costituito","- è regolarmente costituito ed iscritto nel Registo delle Imprese;","- entro 60 giorni dalla ricezione della eventuale comunicazione di ammissibilità, a costuituire l'impresa in conformità con quanto previsto nella domanda di accesso alle agevolazioni ed iscriverlo nel Registro delle Imprese;")</f>
        <v>- è regolarmente costituito ed iscritto nel Registo delle Imprese;</v>
      </c>
      <c r="B25" s="106"/>
      <c r="C25" s="106"/>
      <c r="D25" s="106"/>
      <c r="E25" s="106"/>
      <c r="F25" s="106"/>
      <c r="G25" s="106"/>
      <c r="H25" s="106"/>
      <c r="I25" s="106"/>
      <c r="J25" s="106"/>
      <c r="K25" s="106"/>
      <c r="L25" s="106"/>
    </row>
    <row r="26" spans="1:12" ht="26.25" customHeight="1">
      <c r="A26" s="106" t="str">
        <f>IF(I11="Costituito","- opera nel pieno rispetto delle vigenti norme edilizie ed urbanistiche, sul lavoro, sulla prevenzione degli infortuni e sulla salvaguardia dell’ambiente;","- ad operare nel pieno rispetto delle vigenti norme edilizie ed urbanistiche, sul lavoro, sulla prevenzione degli infortuni e sulla salvaguardia dell’ambiente.")</f>
        <v>- opera nel pieno rispetto delle vigenti norme edilizie ed urbanistiche, sul lavoro, sulla prevenzione degli infortuni e sulla salvaguardia dell’ambiente;</v>
      </c>
      <c r="B26" s="106"/>
      <c r="C26" s="106"/>
      <c r="D26" s="106"/>
      <c r="E26" s="106"/>
      <c r="F26" s="106"/>
      <c r="G26" s="106"/>
      <c r="H26" s="106"/>
      <c r="I26" s="106"/>
      <c r="J26" s="106"/>
      <c r="K26" s="106"/>
      <c r="L26" s="106"/>
    </row>
    <row r="27" spans="1:12" ht="24.75" customHeight="1">
      <c r="A27" s="106" t="str">
        <f>IF(I11="Costituito","- prevede di realizzare il piano d'impresa agevolato in una sede operativa ubicata in agglomerati industriali o in aree di insediamento produttivo nel territorio della Regione Puglia;","- a realizzare il piano d'impresa agevolato in una sede operativa ubicata in agglomerati industriali o in aree di insediamento produttivo nel territorio della Regione Puglia;")</f>
        <v>- prevede di realizzare il piano d'impresa agevolato in una sede operativa ubicata in agglomerati industriali o in aree di insediamento produttivo nel territorio della Regione Puglia;</v>
      </c>
      <c r="B27" s="106"/>
      <c r="C27" s="106"/>
      <c r="D27" s="106"/>
      <c r="E27" s="106"/>
      <c r="F27" s="106"/>
      <c r="G27" s="106"/>
      <c r="H27" s="106"/>
      <c r="I27" s="106"/>
      <c r="J27" s="106"/>
      <c r="K27" s="106"/>
      <c r="L27" s="106"/>
    </row>
    <row r="28" spans="1:12" ht="12.75">
      <c r="A28" s="106" t="str">
        <f>IF(I11="Costituito","- utilizza un sistema di contabilità separata per tutte le transazioni relative alle spese agevolate;","- ad adottare sistema di contabilità separata  per tutte le transazioni relative alle spese agevolate;")</f>
        <v>- utilizza un sistema di contabilità separata per tutte le transazioni relative alle spese agevolate;</v>
      </c>
      <c r="B28" s="106"/>
      <c r="C28" s="106"/>
      <c r="D28" s="106"/>
      <c r="E28" s="106"/>
      <c r="F28" s="106"/>
      <c r="G28" s="106"/>
      <c r="H28" s="106"/>
      <c r="I28" s="106"/>
      <c r="J28" s="106"/>
      <c r="K28" s="106"/>
      <c r="L28" s="106"/>
    </row>
    <row r="29" spans="1:12" ht="24.75" customHeight="1">
      <c r="A29" s="106" t="str">
        <f>IF(I11="Costituito","- è consorziata o aderente al contratto di rete che presenta il progetto integrato o ha assunto l'impegno ad aderire al consorzio/contratto di rete che presenta la domanda ove non già costituito;","- consorziarsi o aderire al contratto di rete che presenta il progetto integrato entro 60 giorni dal ricevimento della eventuale comunicazione di ammissibilità della domanda;")</f>
        <v>- è consorziata o aderente al contratto di rete che presenta il progetto integrato o ha assunto l'impegno ad aderire al consorzio/contratto di rete che presenta la domanda ove non già costituito;</v>
      </c>
      <c r="B29" s="106"/>
      <c r="C29" s="106"/>
      <c r="D29" s="106"/>
      <c r="E29" s="106"/>
      <c r="F29" s="106"/>
      <c r="G29" s="106"/>
      <c r="H29" s="106"/>
      <c r="I29" s="106"/>
      <c r="J29" s="106"/>
      <c r="K29" s="106"/>
      <c r="L29" s="106"/>
    </row>
    <row r="30" spans="1:12" ht="15" customHeight="1">
      <c r="A30" s="106" t="str">
        <f>IF(I11="Costituito","- è nel pieno e libero esercizio dei propri diritti;","")</f>
        <v>- è nel pieno e libero esercizio dei propri diritti;</v>
      </c>
      <c r="B30" s="106"/>
      <c r="C30" s="106"/>
      <c r="D30" s="106"/>
      <c r="E30" s="106"/>
      <c r="F30" s="106"/>
      <c r="G30" s="106"/>
      <c r="H30" s="106"/>
      <c r="I30" s="106"/>
      <c r="J30" s="106"/>
      <c r="K30" s="106"/>
      <c r="L30" s="106"/>
    </row>
    <row r="31" spans="1:12" ht="15" customHeight="1">
      <c r="A31" s="106" t="str">
        <f>IF(I11="Costituito","- non si trova in liquidazione volontaria o sottoposto a procedure concorsuali;","")</f>
        <v>- non si trova in liquidazione volontaria o sottoposto a procedure concorsuali;</v>
      </c>
      <c r="B31" s="106"/>
      <c r="C31" s="106"/>
      <c r="D31" s="106"/>
      <c r="E31" s="106"/>
      <c r="F31" s="106"/>
      <c r="G31" s="106"/>
      <c r="H31" s="106"/>
      <c r="I31" s="106"/>
      <c r="J31" s="106"/>
      <c r="K31" s="106"/>
      <c r="L31" s="106"/>
    </row>
    <row r="32" spans="1:12" ht="30" customHeight="1">
      <c r="A32" s="106" t="str">
        <f>IF(I11="Costituito","- non rientra tra coloro che hanno ricevuto e, successivamente, non rimborsato o depositato in un conto bloccato, gli aiuti individuati quali illegali o incompatibili dalla Commissione Europea;","")</f>
        <v>- non rientra tra coloro che hanno ricevuto e, successivamente, non rimborsato o depositato in un conto bloccato, gli aiuti individuati quali illegali o incompatibili dalla Commissione Europea;</v>
      </c>
      <c r="B32" s="106"/>
      <c r="C32" s="106"/>
      <c r="D32" s="106"/>
      <c r="E32" s="106"/>
      <c r="F32" s="106"/>
      <c r="G32" s="106"/>
      <c r="H32" s="106"/>
      <c r="I32" s="106"/>
      <c r="J32" s="106"/>
      <c r="K32" s="106"/>
      <c r="L32" s="106"/>
    </row>
    <row r="33" spans="1:12" ht="45" customHeight="1">
      <c r="A33" s="106" t="str">
        <f>IF(I11="Costituito","- non è stato destinatario, nei sei anni precedenti la data di presentazione della domanda di agevolazione, di provvedimenti di revoca di agevolazioni pubbliche ad eccezione di quelli derivanti da rinunce da parte delle imprese;","")</f>
        <v>- non è stato destinatario, nei sei anni precedenti la data di presentazione della domanda di agevolazione, di provvedimenti di revoca di agevolazioni pubbliche ad eccezione di quelli derivanti da rinunce da parte delle imprese;</v>
      </c>
      <c r="B33" s="106"/>
      <c r="C33" s="106"/>
      <c r="D33" s="106"/>
      <c r="E33" s="106"/>
      <c r="F33" s="106"/>
      <c r="G33" s="106"/>
      <c r="H33" s="106"/>
      <c r="I33" s="106"/>
      <c r="J33" s="106"/>
      <c r="K33" s="106"/>
      <c r="L33" s="106"/>
    </row>
    <row r="34" spans="1:12" ht="12.75">
      <c r="A34" s="106" t="str">
        <f>IF(I11="Costituito","- non deve restituire agevolazioni erogate per le quali è stata disposta dall’Organismo competente la restituzione;","")</f>
        <v>- non deve restituire agevolazioni erogate per le quali è stata disposta dall’Organismo competente la restituzione;</v>
      </c>
      <c r="B34" s="106"/>
      <c r="C34" s="106"/>
      <c r="D34" s="106"/>
      <c r="E34" s="106"/>
      <c r="F34" s="106"/>
      <c r="G34" s="106"/>
      <c r="H34" s="106"/>
      <c r="I34" s="106"/>
      <c r="J34" s="106"/>
      <c r="K34" s="106"/>
      <c r="L34" s="106"/>
    </row>
    <row r="35" spans="1:12" ht="26.25" customHeight="1">
      <c r="A35" s="106" t="str">
        <f>IF(I11="Costituito","- non si trova in condizioni tali da risultare un’impresa in difficoltà così come definita dagli Orientamenti comunitari sugli aiuti di Stato per il salvataggio e la ristrutturazione delle imprese in difficoltà.","")</f>
        <v>- non si trova in condizioni tali da risultare un’impresa in difficoltà così come definita dagli Orientamenti comunitari sugli aiuti di Stato per il salvataggio e la ristrutturazione delle imprese in difficoltà.</v>
      </c>
      <c r="B35" s="106"/>
      <c r="C35" s="106"/>
      <c r="D35" s="106"/>
      <c r="E35" s="106"/>
      <c r="F35" s="106"/>
      <c r="G35" s="106"/>
      <c r="H35" s="106"/>
      <c r="I35" s="106"/>
      <c r="J35" s="106"/>
      <c r="K35" s="106"/>
      <c r="L35" s="106"/>
    </row>
    <row r="36" spans="1:12" ht="24.75" customHeight="1">
      <c r="A36" s="106" t="str">
        <f>IF(I11="Costituito","- è classificata come micro e piccola impresa sulla base della Raccomandazione CE 2003/361 del 6 maggio 2003;","")</f>
        <v>- è classificata come micro e piccola impresa sulla base della Raccomandazione CE 2003/361 del 6 maggio 2003;</v>
      </c>
      <c r="B36" s="106"/>
      <c r="C36" s="106"/>
      <c r="D36" s="106"/>
      <c r="E36" s="106"/>
      <c r="F36" s="106"/>
      <c r="G36" s="106"/>
      <c r="H36" s="106"/>
      <c r="I36" s="106"/>
      <c r="J36" s="106"/>
      <c r="K36" s="106"/>
      <c r="L36" s="106"/>
    </row>
    <row r="37" spans="1:12" ht="24.75" customHeight="1">
      <c r="A37" s="106" t="str">
        <f>IF(I11="Costituito","- dispone di una unità produttiva localizzata nel centro urbano di un Comune con popolazione superiore a 40.000 abitanti;","")</f>
        <v>- dispone di una unità produttiva localizzata nel centro urbano di un Comune con popolazione superiore a 40.000 abitanti;</v>
      </c>
      <c r="B37" s="106"/>
      <c r="C37" s="106"/>
      <c r="D37" s="106"/>
      <c r="E37" s="106"/>
      <c r="F37" s="106"/>
      <c r="G37" s="106"/>
      <c r="H37" s="106"/>
      <c r="I37" s="106"/>
      <c r="J37" s="106"/>
      <c r="K37" s="106"/>
      <c r="L37" s="106"/>
    </row>
    <row r="38" spans="1:12" ht="12.75">
      <c r="A38" s="86" t="s">
        <v>281</v>
      </c>
      <c r="B38" s="86"/>
      <c r="C38" s="86"/>
      <c r="D38" s="86"/>
      <c r="E38" s="86"/>
      <c r="F38" s="86"/>
      <c r="G38" s="86"/>
      <c r="H38" s="86"/>
      <c r="I38" s="86"/>
      <c r="J38" s="86"/>
      <c r="K38" s="86"/>
      <c r="L38" s="86"/>
    </row>
    <row r="39" spans="1:12" ht="12.75">
      <c r="A39" s="106" t="s">
        <v>282</v>
      </c>
      <c r="B39" s="106"/>
      <c r="C39" s="106"/>
      <c r="D39" s="106"/>
      <c r="E39" s="106"/>
      <c r="F39" s="106"/>
      <c r="G39" s="106"/>
      <c r="H39" s="106"/>
      <c r="I39" s="106"/>
      <c r="J39" s="106"/>
      <c r="K39" s="106"/>
      <c r="L39" s="37"/>
    </row>
    <row r="40" spans="1:12" ht="37.5" customHeight="1">
      <c r="A40" s="106" t="s">
        <v>284</v>
      </c>
      <c r="B40" s="106"/>
      <c r="C40" s="106"/>
      <c r="D40" s="106"/>
      <c r="E40" s="106"/>
      <c r="F40" s="106"/>
      <c r="G40" s="106"/>
      <c r="H40" s="106"/>
      <c r="I40" s="106"/>
      <c r="J40" s="106"/>
      <c r="K40" s="106"/>
      <c r="L40" s="106"/>
    </row>
    <row r="41" spans="1:12" ht="45" customHeight="1">
      <c r="A41" s="107" t="s">
        <v>329</v>
      </c>
      <c r="B41" s="107"/>
      <c r="C41" s="107"/>
      <c r="D41" s="107"/>
      <c r="E41" s="107"/>
      <c r="F41" s="107"/>
      <c r="G41" s="107"/>
      <c r="H41" s="107"/>
      <c r="I41" s="107"/>
      <c r="J41" s="107"/>
      <c r="K41" s="107"/>
      <c r="L41" s="107"/>
    </row>
    <row r="42" spans="1:12" ht="12.75">
      <c r="A42" s="38"/>
      <c r="B42" s="33"/>
      <c r="C42" s="33"/>
      <c r="D42" s="33"/>
      <c r="E42" s="33"/>
      <c r="F42" s="33"/>
      <c r="G42" s="33"/>
      <c r="H42" s="33"/>
      <c r="I42" s="33"/>
      <c r="J42" s="33"/>
      <c r="K42" s="33"/>
      <c r="L42" s="33"/>
    </row>
    <row r="43" spans="1:12" ht="12.75">
      <c r="A43" s="36" t="s">
        <v>283</v>
      </c>
      <c r="B43" s="33"/>
      <c r="C43" s="33"/>
      <c r="D43" s="33"/>
      <c r="E43" s="33"/>
      <c r="F43" s="33"/>
      <c r="G43" s="33"/>
      <c r="H43" s="33"/>
      <c r="I43" s="33"/>
      <c r="J43" s="33"/>
      <c r="K43" s="33"/>
      <c r="L43" s="33"/>
    </row>
    <row r="44" spans="1:12" ht="23.25" customHeight="1">
      <c r="A44" s="33"/>
      <c r="B44" s="108" t="s">
        <v>338</v>
      </c>
      <c r="C44" s="108"/>
      <c r="D44" s="108"/>
      <c r="E44" s="108"/>
      <c r="F44" s="108"/>
      <c r="G44" s="108"/>
      <c r="H44" s="108"/>
      <c r="I44" s="108"/>
      <c r="J44" s="108"/>
      <c r="K44" s="108"/>
      <c r="L44" s="108"/>
    </row>
    <row r="45" spans="1:12" ht="23.25" customHeight="1">
      <c r="A45" s="33"/>
      <c r="B45" s="108" t="s">
        <v>320</v>
      </c>
      <c r="C45" s="108"/>
      <c r="D45" s="108"/>
      <c r="E45" s="108"/>
      <c r="F45" s="108"/>
      <c r="G45" s="108"/>
      <c r="H45" s="108"/>
      <c r="I45" s="108"/>
      <c r="J45" s="108"/>
      <c r="K45" s="108"/>
      <c r="L45" s="108"/>
    </row>
    <row r="46" spans="1:12" ht="23.25" customHeight="1">
      <c r="A46" s="33"/>
      <c r="B46" s="108" t="s">
        <v>339</v>
      </c>
      <c r="C46" s="108"/>
      <c r="D46" s="108"/>
      <c r="E46" s="108"/>
      <c r="F46" s="108"/>
      <c r="G46" s="108"/>
      <c r="H46" s="108"/>
      <c r="I46" s="108"/>
      <c r="J46" s="108"/>
      <c r="K46" s="108"/>
      <c r="L46" s="108"/>
    </row>
    <row r="47" spans="1:12" ht="23.25" customHeight="1">
      <c r="A47" s="33"/>
      <c r="B47" s="108" t="s">
        <v>321</v>
      </c>
      <c r="C47" s="108"/>
      <c r="D47" s="108"/>
      <c r="E47" s="108"/>
      <c r="F47" s="108"/>
      <c r="G47" s="108"/>
      <c r="H47" s="108"/>
      <c r="I47" s="108"/>
      <c r="J47" s="108"/>
      <c r="K47" s="108"/>
      <c r="L47" s="108"/>
    </row>
    <row r="48" spans="1:12" ht="23.25" customHeight="1">
      <c r="A48" s="33"/>
      <c r="B48" s="108" t="s">
        <v>340</v>
      </c>
      <c r="C48" s="108"/>
      <c r="D48" s="108"/>
      <c r="E48" s="108"/>
      <c r="F48" s="108"/>
      <c r="G48" s="108"/>
      <c r="H48" s="108"/>
      <c r="I48" s="108"/>
      <c r="J48" s="108"/>
      <c r="K48" s="108"/>
      <c r="L48" s="108"/>
    </row>
    <row r="49" spans="1:12" ht="23.25" customHeight="1">
      <c r="A49" s="33"/>
      <c r="B49" s="108" t="s">
        <v>341</v>
      </c>
      <c r="C49" s="108"/>
      <c r="D49" s="108"/>
      <c r="E49" s="108"/>
      <c r="F49" s="108"/>
      <c r="G49" s="108"/>
      <c r="H49" s="108"/>
      <c r="I49" s="108"/>
      <c r="J49" s="108"/>
      <c r="K49" s="108"/>
      <c r="L49" s="108"/>
    </row>
    <row r="50" spans="1:12" ht="36" customHeight="1">
      <c r="A50" s="33"/>
      <c r="B50" s="108" t="s">
        <v>342</v>
      </c>
      <c r="C50" s="108"/>
      <c r="D50" s="108"/>
      <c r="E50" s="108"/>
      <c r="F50" s="108"/>
      <c r="G50" s="108"/>
      <c r="H50" s="108"/>
      <c r="I50" s="108"/>
      <c r="J50" s="108"/>
      <c r="K50" s="108"/>
      <c r="L50" s="108"/>
    </row>
    <row r="51" spans="1:12" ht="23.25" customHeight="1">
      <c r="A51" s="33"/>
      <c r="B51" s="108" t="s">
        <v>322</v>
      </c>
      <c r="C51" s="108"/>
      <c r="D51" s="108"/>
      <c r="E51" s="108"/>
      <c r="F51" s="108"/>
      <c r="G51" s="108"/>
      <c r="H51" s="108"/>
      <c r="I51" s="108"/>
      <c r="J51" s="108"/>
      <c r="K51" s="108"/>
      <c r="L51" s="108"/>
    </row>
    <row r="52" spans="1:12" ht="23.25" customHeight="1">
      <c r="A52" s="33"/>
      <c r="B52" s="108" t="s">
        <v>343</v>
      </c>
      <c r="C52" s="108"/>
      <c r="D52" s="108"/>
      <c r="E52" s="108"/>
      <c r="F52" s="108"/>
      <c r="G52" s="108"/>
      <c r="H52" s="108"/>
      <c r="I52" s="108"/>
      <c r="J52" s="108"/>
      <c r="K52" s="108"/>
      <c r="L52" s="108"/>
    </row>
    <row r="53" spans="1:12" ht="23.25" customHeight="1">
      <c r="A53" s="33"/>
      <c r="B53" s="108" t="s">
        <v>344</v>
      </c>
      <c r="C53" s="108"/>
      <c r="D53" s="108"/>
      <c r="E53" s="108"/>
      <c r="F53" s="108"/>
      <c r="G53" s="108"/>
      <c r="H53" s="108"/>
      <c r="I53" s="108"/>
      <c r="J53" s="108"/>
      <c r="K53" s="108"/>
      <c r="L53" s="108"/>
    </row>
    <row r="54" spans="1:12" ht="23.25" customHeight="1">
      <c r="A54" s="33"/>
      <c r="B54" s="108" t="s">
        <v>345</v>
      </c>
      <c r="C54" s="108"/>
      <c r="D54" s="108"/>
      <c r="E54" s="108"/>
      <c r="F54" s="108"/>
      <c r="G54" s="108"/>
      <c r="H54" s="108"/>
      <c r="I54" s="108"/>
      <c r="J54" s="108"/>
      <c r="K54" s="108"/>
      <c r="L54" s="108"/>
    </row>
    <row r="55" spans="1:12" ht="12.75">
      <c r="A55" s="33"/>
      <c r="B55" s="33"/>
      <c r="C55" s="33"/>
      <c r="D55" s="33"/>
      <c r="E55" s="33"/>
      <c r="F55" s="33"/>
      <c r="G55" s="33"/>
      <c r="H55" s="33"/>
      <c r="I55" s="33"/>
      <c r="J55" s="33"/>
      <c r="K55" s="33"/>
      <c r="L55" s="33"/>
    </row>
    <row r="56" spans="1:12" ht="12.75">
      <c r="A56" s="112" t="s">
        <v>346</v>
      </c>
      <c r="B56" s="112"/>
      <c r="C56" s="112"/>
      <c r="D56" s="112"/>
      <c r="E56" s="112"/>
      <c r="F56" s="112"/>
      <c r="G56" s="112"/>
      <c r="H56" s="112"/>
      <c r="I56" s="112"/>
      <c r="J56" s="112"/>
      <c r="K56" s="112"/>
      <c r="L56" s="112"/>
    </row>
    <row r="57" spans="1:12" ht="23.25" customHeight="1">
      <c r="A57" s="33"/>
      <c r="B57" s="105"/>
      <c r="C57" s="105"/>
      <c r="D57" s="105"/>
      <c r="E57" s="105"/>
      <c r="F57" s="105"/>
      <c r="G57" s="105"/>
      <c r="H57" s="105"/>
      <c r="I57" s="105"/>
      <c r="J57" s="105"/>
      <c r="K57" s="105"/>
      <c r="L57" s="105"/>
    </row>
    <row r="58" spans="1:12" ht="23.25" customHeight="1">
      <c r="A58" s="33"/>
      <c r="B58" s="105"/>
      <c r="C58" s="105"/>
      <c r="D58" s="105"/>
      <c r="E58" s="105"/>
      <c r="F58" s="105"/>
      <c r="G58" s="105"/>
      <c r="H58" s="105"/>
      <c r="I58" s="105"/>
      <c r="J58" s="105"/>
      <c r="K58" s="105"/>
      <c r="L58" s="105"/>
    </row>
    <row r="59" spans="1:12" ht="23.25" customHeight="1">
      <c r="A59" s="33"/>
      <c r="B59" s="105"/>
      <c r="C59" s="105"/>
      <c r="D59" s="105"/>
      <c r="E59" s="105"/>
      <c r="F59" s="105"/>
      <c r="G59" s="105"/>
      <c r="H59" s="105"/>
      <c r="I59" s="105"/>
      <c r="J59" s="105"/>
      <c r="K59" s="105"/>
      <c r="L59" s="105"/>
    </row>
    <row r="60" spans="1:12" ht="23.25" customHeight="1">
      <c r="A60" s="33"/>
      <c r="B60" s="105"/>
      <c r="C60" s="105"/>
      <c r="D60" s="105"/>
      <c r="E60" s="105"/>
      <c r="F60" s="105"/>
      <c r="G60" s="105"/>
      <c r="H60" s="105"/>
      <c r="I60" s="105"/>
      <c r="J60" s="105"/>
      <c r="K60" s="105"/>
      <c r="L60" s="105"/>
    </row>
    <row r="61" spans="1:12" ht="23.25" customHeight="1">
      <c r="A61" s="33"/>
      <c r="B61" s="105"/>
      <c r="C61" s="105"/>
      <c r="D61" s="105"/>
      <c r="E61" s="105"/>
      <c r="F61" s="105"/>
      <c r="G61" s="105"/>
      <c r="H61" s="105"/>
      <c r="I61" s="105"/>
      <c r="J61" s="105"/>
      <c r="K61" s="105"/>
      <c r="L61" s="105"/>
    </row>
    <row r="62" spans="1:12" ht="12.75">
      <c r="A62" s="112"/>
      <c r="B62" s="112"/>
      <c r="C62" s="112"/>
      <c r="D62" s="112"/>
      <c r="E62" s="112"/>
      <c r="F62" s="112"/>
      <c r="G62" s="112"/>
      <c r="H62" s="112"/>
      <c r="I62" s="112"/>
      <c r="J62" s="112"/>
      <c r="K62" s="112"/>
      <c r="L62" s="112"/>
    </row>
    <row r="63" spans="1:12" ht="19.5" customHeight="1">
      <c r="A63" s="35" t="s">
        <v>291</v>
      </c>
      <c r="B63" s="111"/>
      <c r="C63" s="111"/>
      <c r="D63" s="111"/>
      <c r="E63" s="112"/>
      <c r="F63" s="112"/>
      <c r="G63" s="112"/>
      <c r="H63" s="112"/>
      <c r="I63" s="112"/>
      <c r="J63" s="112"/>
      <c r="K63" s="112"/>
      <c r="L63" s="112"/>
    </row>
    <row r="64" spans="1:12" ht="12.75">
      <c r="A64" s="112"/>
      <c r="B64" s="112"/>
      <c r="C64" s="112"/>
      <c r="D64" s="112"/>
      <c r="E64" s="112"/>
      <c r="F64" s="112"/>
      <c r="G64" s="112"/>
      <c r="H64" s="143" t="s">
        <v>292</v>
      </c>
      <c r="I64" s="143"/>
      <c r="J64" s="143"/>
      <c r="K64" s="143"/>
      <c r="L64" s="143"/>
    </row>
    <row r="65" spans="1:12" ht="40.5" customHeight="1">
      <c r="A65" s="112"/>
      <c r="B65" s="112"/>
      <c r="C65" s="112"/>
      <c r="D65" s="112"/>
      <c r="E65" s="112"/>
      <c r="F65" s="112"/>
      <c r="G65" s="112"/>
      <c r="H65" s="110"/>
      <c r="I65" s="110"/>
      <c r="J65" s="110"/>
      <c r="K65" s="110"/>
      <c r="L65" s="110"/>
    </row>
    <row r="66" spans="1:12" ht="42" customHeight="1">
      <c r="A66" s="109" t="s">
        <v>304</v>
      </c>
      <c r="B66" s="109"/>
      <c r="C66" s="109"/>
      <c r="D66" s="109"/>
      <c r="E66" s="109"/>
      <c r="F66" s="109"/>
      <c r="G66" s="109"/>
      <c r="H66" s="109"/>
      <c r="I66" s="109"/>
      <c r="J66" s="109"/>
      <c r="K66" s="109"/>
      <c r="L66" s="109"/>
    </row>
    <row r="67" spans="1:12" s="4" customFormat="1" ht="12.75" customHeight="1">
      <c r="A67" s="147"/>
      <c r="B67" s="147"/>
      <c r="C67" s="147"/>
      <c r="D67" s="147"/>
      <c r="E67" s="147"/>
      <c r="F67" s="147"/>
      <c r="G67" s="147"/>
      <c r="H67" s="147"/>
      <c r="I67" s="338" t="s">
        <v>501</v>
      </c>
      <c r="J67" s="338"/>
      <c r="K67" s="338"/>
      <c r="L67" s="338"/>
    </row>
    <row r="68" spans="1:12" s="4" customFormat="1" ht="25.5" customHeight="1">
      <c r="A68" s="24"/>
      <c r="B68" s="24"/>
      <c r="C68" s="31"/>
      <c r="D68" s="31"/>
      <c r="E68" s="31"/>
      <c r="F68" s="31"/>
      <c r="G68" s="31"/>
      <c r="H68" s="31"/>
      <c r="I68" s="109" t="s">
        <v>305</v>
      </c>
      <c r="J68" s="109"/>
      <c r="K68" s="109"/>
      <c r="L68" s="109"/>
    </row>
    <row r="69" spans="1:12" s="4" customFormat="1" ht="13.5" customHeight="1">
      <c r="A69" s="24"/>
      <c r="B69" s="24"/>
      <c r="C69" s="31"/>
      <c r="D69" s="31"/>
      <c r="E69" s="31"/>
      <c r="F69" s="31"/>
      <c r="G69" s="31"/>
      <c r="H69" s="31"/>
      <c r="I69" s="118" t="s">
        <v>306</v>
      </c>
      <c r="J69" s="118"/>
      <c r="K69" s="118"/>
      <c r="L69" s="118"/>
    </row>
    <row r="70" spans="1:12" s="4" customFormat="1" ht="13.5" customHeight="1">
      <c r="A70" s="24"/>
      <c r="B70" s="24"/>
      <c r="C70" s="31"/>
      <c r="D70" s="31"/>
      <c r="E70" s="31"/>
      <c r="F70" s="31"/>
      <c r="G70" s="31"/>
      <c r="H70" s="31"/>
      <c r="I70" s="118" t="s">
        <v>307</v>
      </c>
      <c r="J70" s="118"/>
      <c r="K70" s="118"/>
      <c r="L70" s="118"/>
    </row>
    <row r="71" spans="1:12" s="4" customFormat="1" ht="13.5" customHeight="1" thickBot="1">
      <c r="A71" s="24"/>
      <c r="B71" s="32"/>
      <c r="C71" s="31"/>
      <c r="D71" s="31"/>
      <c r="E71" s="31"/>
      <c r="F71" s="31"/>
      <c r="G71" s="31"/>
      <c r="H71" s="31"/>
      <c r="I71" s="120"/>
      <c r="J71" s="120"/>
      <c r="K71" s="120"/>
      <c r="L71" s="120"/>
    </row>
    <row r="72" spans="1:12" s="4" customFormat="1" ht="23.25" customHeight="1" thickBot="1">
      <c r="A72" s="209" t="s">
        <v>337</v>
      </c>
      <c r="B72" s="210"/>
      <c r="C72" s="210"/>
      <c r="D72" s="210"/>
      <c r="E72" s="210"/>
      <c r="F72" s="210"/>
      <c r="G72" s="210"/>
      <c r="H72" s="210"/>
      <c r="I72" s="210"/>
      <c r="J72" s="210"/>
      <c r="K72" s="210"/>
      <c r="L72" s="211"/>
    </row>
    <row r="73" spans="1:12" s="4" customFormat="1" ht="12.75">
      <c r="A73" s="24"/>
      <c r="B73" s="24"/>
      <c r="C73" s="31"/>
      <c r="D73" s="31"/>
      <c r="E73" s="31"/>
      <c r="F73" s="31"/>
      <c r="G73" s="31"/>
      <c r="H73" s="31"/>
      <c r="I73" s="31"/>
      <c r="J73" s="31"/>
      <c r="K73" s="31"/>
      <c r="L73" s="31"/>
    </row>
    <row r="74" spans="1:12" s="3" customFormat="1" ht="23.25" customHeight="1" thickBot="1">
      <c r="A74" s="212" t="s">
        <v>347</v>
      </c>
      <c r="B74" s="212"/>
      <c r="C74" s="212"/>
      <c r="D74" s="212"/>
      <c r="E74" s="212"/>
      <c r="F74" s="212"/>
      <c r="G74" s="212"/>
      <c r="H74" s="212"/>
      <c r="I74" s="212"/>
      <c r="J74" s="212"/>
      <c r="K74" s="212"/>
      <c r="L74" s="212"/>
    </row>
    <row r="75" spans="1:12" s="4" customFormat="1" ht="18" customHeight="1">
      <c r="A75" s="214" t="s">
        <v>12</v>
      </c>
      <c r="B75" s="215"/>
      <c r="C75" s="130">
        <f>IF('Domanda Impresa'!D12&gt;0,'Domanda Impresa'!D12,"")</f>
      </c>
      <c r="D75" s="130"/>
      <c r="E75" s="130"/>
      <c r="F75" s="130"/>
      <c r="G75" s="130"/>
      <c r="H75" s="130"/>
      <c r="I75" s="130"/>
      <c r="J75" s="130"/>
      <c r="K75" s="130"/>
      <c r="L75" s="131"/>
    </row>
    <row r="76" spans="1:12" s="4" customFormat="1" ht="18" customHeight="1">
      <c r="A76" s="123" t="s">
        <v>13</v>
      </c>
      <c r="B76" s="124"/>
      <c r="C76" s="167">
        <f>IF('Domanda Impresa'!C13&gt;0,'Domanda Impresa'!C13,"")</f>
      </c>
      <c r="D76" s="167"/>
      <c r="E76" s="167"/>
      <c r="F76" s="167"/>
      <c r="G76" s="167"/>
      <c r="H76" s="167"/>
      <c r="I76" s="167"/>
      <c r="J76" s="167"/>
      <c r="K76" s="167"/>
      <c r="L76" s="169"/>
    </row>
    <row r="77" spans="1:12" s="4" customFormat="1" ht="18" customHeight="1">
      <c r="A77" s="123" t="s">
        <v>298</v>
      </c>
      <c r="B77" s="124"/>
      <c r="C77" s="30" t="str">
        <f>IF(I11="Costituito","SI","NO")</f>
        <v>SI</v>
      </c>
      <c r="D77" s="124" t="s">
        <v>309</v>
      </c>
      <c r="E77" s="124"/>
      <c r="F77" s="429"/>
      <c r="G77" s="429"/>
      <c r="H77" s="213" t="s">
        <v>295</v>
      </c>
      <c r="I77" s="213"/>
      <c r="J77" s="430">
        <f>IF('Domanda Impresa'!J13&gt;0,'Domanda Impresa'!J13,"")</f>
      </c>
      <c r="K77" s="430"/>
      <c r="L77" s="431"/>
    </row>
    <row r="78" spans="1:12" s="4" customFormat="1" ht="20.25" customHeight="1">
      <c r="A78" s="165" t="s">
        <v>327</v>
      </c>
      <c r="B78" s="166"/>
      <c r="C78" s="166"/>
      <c r="D78" s="10"/>
      <c r="E78" s="124" t="s">
        <v>348</v>
      </c>
      <c r="F78" s="124"/>
      <c r="G78" s="10"/>
      <c r="H78" s="166" t="s">
        <v>326</v>
      </c>
      <c r="I78" s="166"/>
      <c r="J78" s="166"/>
      <c r="K78" s="166"/>
      <c r="L78" s="13"/>
    </row>
    <row r="79" spans="1:12" s="4" customFormat="1" ht="15" customHeight="1">
      <c r="A79" s="420" t="s">
        <v>332</v>
      </c>
      <c r="B79" s="421"/>
      <c r="C79" s="119" t="s">
        <v>14</v>
      </c>
      <c r="D79" s="119"/>
      <c r="E79" s="119"/>
      <c r="F79" s="119"/>
      <c r="G79" s="119"/>
      <c r="H79" s="23" t="s">
        <v>15</v>
      </c>
      <c r="I79" s="119" t="s">
        <v>8</v>
      </c>
      <c r="J79" s="119"/>
      <c r="K79" s="119"/>
      <c r="L79" s="25" t="s">
        <v>9</v>
      </c>
    </row>
    <row r="80" spans="1:12" s="4" customFormat="1" ht="15" customHeight="1">
      <c r="A80" s="123" t="s">
        <v>333</v>
      </c>
      <c r="B80" s="124"/>
      <c r="C80" s="157">
        <f>IF(E15&gt;0,E15,"")</f>
      </c>
      <c r="D80" s="158"/>
      <c r="E80" s="158"/>
      <c r="F80" s="158"/>
      <c r="G80" s="159"/>
      <c r="H80" s="28">
        <f>IF(B15&gt;0,B15,"")</f>
      </c>
      <c r="I80" s="160">
        <f>IF(D14&gt;0,D14,"")</f>
      </c>
      <c r="J80" s="161"/>
      <c r="K80" s="162"/>
      <c r="L80" s="29">
        <f>IF(L14&gt;0,L14,"")</f>
      </c>
    </row>
    <row r="81" spans="1:12" s="4" customFormat="1" ht="3" customHeight="1">
      <c r="A81" s="155"/>
      <c r="B81" s="119"/>
      <c r="C81" s="119"/>
      <c r="D81" s="119"/>
      <c r="E81" s="119"/>
      <c r="F81" s="119"/>
      <c r="G81" s="119"/>
      <c r="H81" s="119"/>
      <c r="I81" s="119"/>
      <c r="J81" s="119"/>
      <c r="K81" s="119"/>
      <c r="L81" s="156"/>
    </row>
    <row r="82" spans="1:12" s="4" customFormat="1" ht="15" customHeight="1">
      <c r="A82" s="123" t="s">
        <v>334</v>
      </c>
      <c r="B82" s="124"/>
      <c r="C82" s="125"/>
      <c r="D82" s="126"/>
      <c r="E82" s="126"/>
      <c r="F82" s="126"/>
      <c r="G82" s="127"/>
      <c r="H82" s="9"/>
      <c r="I82" s="152"/>
      <c r="J82" s="153"/>
      <c r="K82" s="154"/>
      <c r="L82" s="11"/>
    </row>
    <row r="83" spans="1:12" s="4" customFormat="1" ht="3" customHeight="1">
      <c r="A83" s="155"/>
      <c r="B83" s="119"/>
      <c r="C83" s="119"/>
      <c r="D83" s="119"/>
      <c r="E83" s="119"/>
      <c r="F83" s="119"/>
      <c r="G83" s="119"/>
      <c r="H83" s="119"/>
      <c r="I83" s="119"/>
      <c r="J83" s="119"/>
      <c r="K83" s="119"/>
      <c r="L83" s="156"/>
    </row>
    <row r="84" spans="1:12" s="4" customFormat="1" ht="15" customHeight="1">
      <c r="A84" s="123" t="s">
        <v>335</v>
      </c>
      <c r="B84" s="124"/>
      <c r="C84" s="125"/>
      <c r="D84" s="126"/>
      <c r="E84" s="126"/>
      <c r="F84" s="126"/>
      <c r="G84" s="126"/>
      <c r="H84" s="12"/>
      <c r="I84" s="152"/>
      <c r="J84" s="153"/>
      <c r="K84" s="154"/>
      <c r="L84" s="11"/>
    </row>
    <row r="85" spans="1:12" s="4" customFormat="1" ht="15" customHeight="1">
      <c r="A85" s="26" t="s">
        <v>10</v>
      </c>
      <c r="B85" s="27"/>
      <c r="C85" s="119" t="s">
        <v>14</v>
      </c>
      <c r="D85" s="119"/>
      <c r="E85" s="119"/>
      <c r="F85" s="119"/>
      <c r="G85" s="119"/>
      <c r="H85" s="23" t="s">
        <v>15</v>
      </c>
      <c r="I85" s="119" t="s">
        <v>8</v>
      </c>
      <c r="J85" s="119"/>
      <c r="K85" s="119"/>
      <c r="L85" s="25" t="s">
        <v>9</v>
      </c>
    </row>
    <row r="86" spans="1:12" s="4" customFormat="1" ht="15" customHeight="1">
      <c r="A86" s="123" t="s">
        <v>19</v>
      </c>
      <c r="B86" s="124"/>
      <c r="C86" s="125"/>
      <c r="D86" s="126"/>
      <c r="E86" s="126"/>
      <c r="F86" s="126"/>
      <c r="G86" s="126"/>
      <c r="H86" s="12"/>
      <c r="I86" s="152"/>
      <c r="J86" s="153"/>
      <c r="K86" s="154"/>
      <c r="L86" s="11"/>
    </row>
    <row r="87" spans="1:12" s="4" customFormat="1" ht="3" customHeight="1">
      <c r="A87" s="155"/>
      <c r="B87" s="119"/>
      <c r="C87" s="119"/>
      <c r="D87" s="119"/>
      <c r="E87" s="119"/>
      <c r="F87" s="119"/>
      <c r="G87" s="119"/>
      <c r="H87" s="119"/>
      <c r="I87" s="119"/>
      <c r="J87" s="119"/>
      <c r="K87" s="119"/>
      <c r="L87" s="156"/>
    </row>
    <row r="88" spans="1:12" s="4" customFormat="1" ht="15" customHeight="1">
      <c r="A88" s="21" t="s">
        <v>11</v>
      </c>
      <c r="B88" s="116"/>
      <c r="C88" s="116"/>
      <c r="D88" s="116"/>
      <c r="E88" s="116"/>
      <c r="F88" s="116"/>
      <c r="G88" s="22" t="s">
        <v>16</v>
      </c>
      <c r="H88" s="116"/>
      <c r="I88" s="116"/>
      <c r="J88" s="22" t="s">
        <v>17</v>
      </c>
      <c r="K88" s="116"/>
      <c r="L88" s="117"/>
    </row>
    <row r="89" spans="1:12" s="4" customFormat="1" ht="6" customHeight="1">
      <c r="A89" s="426"/>
      <c r="B89" s="427"/>
      <c r="C89" s="427"/>
      <c r="D89" s="427"/>
      <c r="E89" s="427"/>
      <c r="F89" s="427"/>
      <c r="G89" s="427"/>
      <c r="H89" s="427"/>
      <c r="I89" s="427"/>
      <c r="J89" s="427"/>
      <c r="K89" s="427"/>
      <c r="L89" s="428"/>
    </row>
    <row r="90" spans="1:12" s="4" customFormat="1" ht="30.75" customHeight="1">
      <c r="A90" s="165" t="s">
        <v>311</v>
      </c>
      <c r="B90" s="166"/>
      <c r="C90" s="166"/>
      <c r="D90" s="166"/>
      <c r="E90" s="132"/>
      <c r="F90" s="132"/>
      <c r="G90" s="132"/>
      <c r="H90" s="132"/>
      <c r="I90" s="132"/>
      <c r="J90" s="132"/>
      <c r="K90" s="132"/>
      <c r="L90" s="133"/>
    </row>
    <row r="91" spans="1:12" s="4" customFormat="1" ht="15" customHeight="1">
      <c r="A91" s="155" t="s">
        <v>312</v>
      </c>
      <c r="B91" s="119"/>
      <c r="C91" s="119"/>
      <c r="D91" s="119"/>
      <c r="E91" s="132"/>
      <c r="F91" s="132"/>
      <c r="G91" s="132"/>
      <c r="H91" s="132"/>
      <c r="I91" s="132"/>
      <c r="J91" s="132"/>
      <c r="K91" s="132"/>
      <c r="L91" s="133"/>
    </row>
    <row r="92" spans="1:12" s="4" customFormat="1" ht="15" customHeight="1">
      <c r="A92" s="123" t="s">
        <v>313</v>
      </c>
      <c r="B92" s="124"/>
      <c r="C92" s="124"/>
      <c r="D92" s="124"/>
      <c r="E92" s="173"/>
      <c r="F92" s="173"/>
      <c r="G92" s="213" t="s">
        <v>315</v>
      </c>
      <c r="H92" s="213"/>
      <c r="I92" s="213"/>
      <c r="J92" s="213"/>
      <c r="K92" s="163"/>
      <c r="L92" s="164"/>
    </row>
    <row r="93" spans="1:12" s="4" customFormat="1" ht="15" customHeight="1">
      <c r="A93" s="123" t="s">
        <v>314</v>
      </c>
      <c r="B93" s="124"/>
      <c r="C93" s="124"/>
      <c r="D93" s="124"/>
      <c r="E93" s="163"/>
      <c r="F93" s="163"/>
      <c r="G93" s="124" t="s">
        <v>316</v>
      </c>
      <c r="H93" s="124"/>
      <c r="I93" s="124"/>
      <c r="J93" s="124"/>
      <c r="K93" s="163"/>
      <c r="L93" s="164"/>
    </row>
    <row r="94" spans="1:12" s="4" customFormat="1" ht="15" customHeight="1" thickBot="1">
      <c r="A94" s="14"/>
      <c r="B94" s="15"/>
      <c r="C94" s="15"/>
      <c r="D94" s="15"/>
      <c r="E94" s="15"/>
      <c r="F94" s="15"/>
      <c r="G94" s="15"/>
      <c r="H94" s="15"/>
      <c r="I94" s="15"/>
      <c r="J94" s="15"/>
      <c r="K94" s="15"/>
      <c r="L94" s="19"/>
    </row>
    <row r="95" spans="1:12" s="3" customFormat="1" ht="23.25" customHeight="1" thickBot="1">
      <c r="A95" s="134" t="s">
        <v>317</v>
      </c>
      <c r="B95" s="134"/>
      <c r="C95" s="134"/>
      <c r="D95" s="134"/>
      <c r="E95" s="134"/>
      <c r="F95" s="134"/>
      <c r="G95" s="134"/>
      <c r="H95" s="134"/>
      <c r="I95" s="134"/>
      <c r="J95" s="134"/>
      <c r="K95" s="134"/>
      <c r="L95" s="134"/>
    </row>
    <row r="96" spans="1:12" s="4" customFormat="1" ht="27.75" customHeight="1">
      <c r="A96" s="214" t="s">
        <v>293</v>
      </c>
      <c r="B96" s="215"/>
      <c r="C96" s="130">
        <f>IF(C9&gt;0,C9,"")</f>
      </c>
      <c r="D96" s="130"/>
      <c r="E96" s="130"/>
      <c r="F96" s="130"/>
      <c r="G96" s="130"/>
      <c r="H96" s="130"/>
      <c r="I96" s="20" t="s">
        <v>323</v>
      </c>
      <c r="J96" s="130">
        <f>IF(I10&gt;0,I10,"")</f>
      </c>
      <c r="K96" s="130"/>
      <c r="L96" s="131"/>
    </row>
    <row r="97" spans="1:12" s="4" customFormat="1" ht="27.75" customHeight="1">
      <c r="A97" s="123" t="s">
        <v>294</v>
      </c>
      <c r="B97" s="124"/>
      <c r="C97" s="167">
        <f>IF(I9&gt;0,I9,"")</f>
      </c>
      <c r="D97" s="167"/>
      <c r="E97" s="168" t="s">
        <v>318</v>
      </c>
      <c r="F97" s="168"/>
      <c r="G97" s="168"/>
      <c r="H97" s="167">
        <f>IF(A10&gt;0,A10,"")</f>
      </c>
      <c r="I97" s="167"/>
      <c r="J97" s="167"/>
      <c r="K97" s="167"/>
      <c r="L97" s="169"/>
    </row>
    <row r="98" spans="1:12" s="4" customFormat="1" ht="15" customHeight="1">
      <c r="A98" s="123" t="s">
        <v>319</v>
      </c>
      <c r="B98" s="124"/>
      <c r="C98" s="124"/>
      <c r="D98" s="132"/>
      <c r="E98" s="132"/>
      <c r="F98" s="132"/>
      <c r="G98" s="132"/>
      <c r="H98" s="132"/>
      <c r="I98" s="132"/>
      <c r="J98" s="132"/>
      <c r="K98" s="132"/>
      <c r="L98" s="133"/>
    </row>
    <row r="99" spans="1:12" s="4" customFormat="1" ht="15" customHeight="1">
      <c r="A99" s="123" t="s">
        <v>325</v>
      </c>
      <c r="B99" s="124"/>
      <c r="C99" s="124"/>
      <c r="D99" s="173"/>
      <c r="E99" s="173"/>
      <c r="F99" s="173"/>
      <c r="G99" s="173"/>
      <c r="H99" s="141" t="s">
        <v>324</v>
      </c>
      <c r="I99" s="141"/>
      <c r="J99" s="139"/>
      <c r="K99" s="139"/>
      <c r="L99" s="140"/>
    </row>
    <row r="100" spans="1:12" s="4" customFormat="1" ht="15" customHeight="1">
      <c r="A100" s="123" t="s">
        <v>18</v>
      </c>
      <c r="B100" s="124"/>
      <c r="C100" s="136"/>
      <c r="D100" s="136"/>
      <c r="E100" s="136"/>
      <c r="F100" s="136"/>
      <c r="G100" s="136"/>
      <c r="H100" s="136"/>
      <c r="I100" s="136"/>
      <c r="J100" s="23" t="s">
        <v>277</v>
      </c>
      <c r="K100" s="137"/>
      <c r="L100" s="138"/>
    </row>
    <row r="101" spans="1:12" s="4" customFormat="1" ht="15" customHeight="1" thickBot="1">
      <c r="A101" s="14"/>
      <c r="B101" s="15"/>
      <c r="C101" s="15"/>
      <c r="D101" s="15"/>
      <c r="E101" s="15"/>
      <c r="F101" s="15"/>
      <c r="G101" s="15"/>
      <c r="H101" s="15"/>
      <c r="I101" s="15"/>
      <c r="J101" s="16"/>
      <c r="K101" s="17"/>
      <c r="L101" s="18"/>
    </row>
    <row r="102" spans="1:12" s="4" customFormat="1" ht="24" customHeight="1" thickBot="1">
      <c r="A102" s="134" t="s">
        <v>349</v>
      </c>
      <c r="B102" s="134"/>
      <c r="C102" s="134"/>
      <c r="D102" s="134"/>
      <c r="E102" s="134"/>
      <c r="F102" s="134"/>
      <c r="G102" s="134"/>
      <c r="H102" s="134"/>
      <c r="I102" s="134"/>
      <c r="J102" s="134"/>
      <c r="K102" s="134"/>
      <c r="L102" s="134"/>
    </row>
    <row r="103" spans="1:12" s="7" customFormat="1" ht="25.5" customHeight="1">
      <c r="A103" s="356" t="s">
        <v>293</v>
      </c>
      <c r="B103" s="345"/>
      <c r="C103" s="345"/>
      <c r="D103" s="345"/>
      <c r="E103" s="345"/>
      <c r="F103" s="351" t="s">
        <v>350</v>
      </c>
      <c r="G103" s="345"/>
      <c r="H103" s="352"/>
      <c r="I103" s="351" t="s">
        <v>351</v>
      </c>
      <c r="J103" s="352"/>
      <c r="K103" s="345" t="s">
        <v>352</v>
      </c>
      <c r="L103" s="346"/>
    </row>
    <row r="104" spans="1:12" s="7" customFormat="1" ht="15" customHeight="1">
      <c r="A104" s="357"/>
      <c r="B104" s="358"/>
      <c r="C104" s="358"/>
      <c r="D104" s="358"/>
      <c r="E104" s="358"/>
      <c r="F104" s="353"/>
      <c r="G104" s="354"/>
      <c r="H104" s="355"/>
      <c r="I104" s="347"/>
      <c r="J104" s="348"/>
      <c r="K104" s="349"/>
      <c r="L104" s="350"/>
    </row>
    <row r="105" spans="1:12" s="7" customFormat="1" ht="15" customHeight="1">
      <c r="A105" s="323"/>
      <c r="B105" s="321"/>
      <c r="C105" s="321"/>
      <c r="D105" s="321"/>
      <c r="E105" s="321"/>
      <c r="F105" s="320"/>
      <c r="G105" s="321"/>
      <c r="H105" s="322"/>
      <c r="I105" s="326"/>
      <c r="J105" s="327"/>
      <c r="K105" s="318"/>
      <c r="L105" s="319"/>
    </row>
    <row r="106" spans="1:12" s="7" customFormat="1" ht="15" customHeight="1">
      <c r="A106" s="323"/>
      <c r="B106" s="321"/>
      <c r="C106" s="321"/>
      <c r="D106" s="321"/>
      <c r="E106" s="321"/>
      <c r="F106" s="320"/>
      <c r="G106" s="321"/>
      <c r="H106" s="322"/>
      <c r="I106" s="326"/>
      <c r="J106" s="327"/>
      <c r="K106" s="318"/>
      <c r="L106" s="319"/>
    </row>
    <row r="107" spans="1:12" s="7" customFormat="1" ht="15" customHeight="1">
      <c r="A107" s="323"/>
      <c r="B107" s="321"/>
      <c r="C107" s="321"/>
      <c r="D107" s="321"/>
      <c r="E107" s="321"/>
      <c r="F107" s="320"/>
      <c r="G107" s="321"/>
      <c r="H107" s="322"/>
      <c r="I107" s="326"/>
      <c r="J107" s="327"/>
      <c r="K107" s="318"/>
      <c r="L107" s="319"/>
    </row>
    <row r="108" spans="1:12" s="7" customFormat="1" ht="15" customHeight="1">
      <c r="A108" s="323"/>
      <c r="B108" s="321"/>
      <c r="C108" s="321"/>
      <c r="D108" s="321"/>
      <c r="E108" s="321"/>
      <c r="F108" s="320"/>
      <c r="G108" s="321"/>
      <c r="H108" s="322"/>
      <c r="I108" s="326"/>
      <c r="J108" s="327"/>
      <c r="K108" s="318"/>
      <c r="L108" s="319"/>
    </row>
    <row r="109" spans="1:12" s="7" customFormat="1" ht="15" customHeight="1">
      <c r="A109" s="323"/>
      <c r="B109" s="321"/>
      <c r="C109" s="321"/>
      <c r="D109" s="321"/>
      <c r="E109" s="321"/>
      <c r="F109" s="320"/>
      <c r="G109" s="321"/>
      <c r="H109" s="322"/>
      <c r="I109" s="326"/>
      <c r="J109" s="327"/>
      <c r="K109" s="318"/>
      <c r="L109" s="319"/>
    </row>
    <row r="110" spans="1:12" s="7" customFormat="1" ht="15" customHeight="1">
      <c r="A110" s="323"/>
      <c r="B110" s="321"/>
      <c r="C110" s="321"/>
      <c r="D110" s="321"/>
      <c r="E110" s="321"/>
      <c r="F110" s="320"/>
      <c r="G110" s="321"/>
      <c r="H110" s="322"/>
      <c r="I110" s="326"/>
      <c r="J110" s="327"/>
      <c r="K110" s="318"/>
      <c r="L110" s="319"/>
    </row>
    <row r="111" spans="1:12" s="7" customFormat="1" ht="15" customHeight="1">
      <c r="A111" s="323"/>
      <c r="B111" s="321"/>
      <c r="C111" s="321"/>
      <c r="D111" s="321"/>
      <c r="E111" s="321"/>
      <c r="F111" s="320"/>
      <c r="G111" s="321"/>
      <c r="H111" s="322"/>
      <c r="I111" s="326"/>
      <c r="J111" s="327"/>
      <c r="K111" s="318"/>
      <c r="L111" s="319"/>
    </row>
    <row r="112" spans="1:12" s="7" customFormat="1" ht="15" customHeight="1">
      <c r="A112" s="323"/>
      <c r="B112" s="321"/>
      <c r="C112" s="321"/>
      <c r="D112" s="321"/>
      <c r="E112" s="321"/>
      <c r="F112" s="320"/>
      <c r="G112" s="321"/>
      <c r="H112" s="322"/>
      <c r="I112" s="326"/>
      <c r="J112" s="327"/>
      <c r="K112" s="318"/>
      <c r="L112" s="319"/>
    </row>
    <row r="113" spans="1:12" s="7" customFormat="1" ht="15" customHeight="1">
      <c r="A113" s="323"/>
      <c r="B113" s="321"/>
      <c r="C113" s="321"/>
      <c r="D113" s="321"/>
      <c r="E113" s="321"/>
      <c r="F113" s="320"/>
      <c r="G113" s="321"/>
      <c r="H113" s="322"/>
      <c r="I113" s="326"/>
      <c r="J113" s="327"/>
      <c r="K113" s="318"/>
      <c r="L113" s="319"/>
    </row>
    <row r="114" spans="1:12" s="7" customFormat="1" ht="15" customHeight="1">
      <c r="A114" s="323"/>
      <c r="B114" s="321"/>
      <c r="C114" s="321"/>
      <c r="D114" s="321"/>
      <c r="E114" s="321"/>
      <c r="F114" s="320"/>
      <c r="G114" s="321"/>
      <c r="H114" s="322"/>
      <c r="I114" s="326"/>
      <c r="J114" s="327"/>
      <c r="K114" s="318"/>
      <c r="L114" s="319"/>
    </row>
    <row r="115" spans="1:12" s="7" customFormat="1" ht="15" customHeight="1">
      <c r="A115" s="323"/>
      <c r="B115" s="321"/>
      <c r="C115" s="321"/>
      <c r="D115" s="321"/>
      <c r="E115" s="321"/>
      <c r="F115" s="320"/>
      <c r="G115" s="321"/>
      <c r="H115" s="322"/>
      <c r="I115" s="326"/>
      <c r="J115" s="327"/>
      <c r="K115" s="318"/>
      <c r="L115" s="319"/>
    </row>
    <row r="116" spans="1:12" s="7" customFormat="1" ht="15" customHeight="1">
      <c r="A116" s="323"/>
      <c r="B116" s="321"/>
      <c r="C116" s="321"/>
      <c r="D116" s="321"/>
      <c r="E116" s="321"/>
      <c r="F116" s="320"/>
      <c r="G116" s="321"/>
      <c r="H116" s="322"/>
      <c r="I116" s="326"/>
      <c r="J116" s="327"/>
      <c r="K116" s="318"/>
      <c r="L116" s="319"/>
    </row>
    <row r="117" spans="1:12" s="7" customFormat="1" ht="15" customHeight="1">
      <c r="A117" s="323"/>
      <c r="B117" s="321"/>
      <c r="C117" s="321"/>
      <c r="D117" s="321"/>
      <c r="E117" s="321"/>
      <c r="F117" s="320"/>
      <c r="G117" s="321"/>
      <c r="H117" s="322"/>
      <c r="I117" s="326"/>
      <c r="J117" s="327"/>
      <c r="K117" s="318"/>
      <c r="L117" s="319"/>
    </row>
    <row r="118" spans="1:12" s="7" customFormat="1" ht="15" customHeight="1">
      <c r="A118" s="323"/>
      <c r="B118" s="321"/>
      <c r="C118" s="321"/>
      <c r="D118" s="321"/>
      <c r="E118" s="321"/>
      <c r="F118" s="320"/>
      <c r="G118" s="321"/>
      <c r="H118" s="322"/>
      <c r="I118" s="326"/>
      <c r="J118" s="327"/>
      <c r="K118" s="318"/>
      <c r="L118" s="319"/>
    </row>
    <row r="119" spans="1:12" s="7" customFormat="1" ht="15" customHeight="1">
      <c r="A119" s="323"/>
      <c r="B119" s="321"/>
      <c r="C119" s="321"/>
      <c r="D119" s="321"/>
      <c r="E119" s="321"/>
      <c r="F119" s="320"/>
      <c r="G119" s="321"/>
      <c r="H119" s="322"/>
      <c r="I119" s="326"/>
      <c r="J119" s="327"/>
      <c r="K119" s="318"/>
      <c r="L119" s="319"/>
    </row>
    <row r="120" spans="1:12" s="7" customFormat="1" ht="15" customHeight="1">
      <c r="A120" s="323"/>
      <c r="B120" s="321"/>
      <c r="C120" s="321"/>
      <c r="D120" s="321"/>
      <c r="E120" s="321"/>
      <c r="F120" s="320"/>
      <c r="G120" s="321"/>
      <c r="H120" s="322"/>
      <c r="I120" s="326"/>
      <c r="J120" s="327"/>
      <c r="K120" s="318"/>
      <c r="L120" s="319"/>
    </row>
    <row r="121" spans="1:12" s="7" customFormat="1" ht="15" customHeight="1">
      <c r="A121" s="323"/>
      <c r="B121" s="321"/>
      <c r="C121" s="321"/>
      <c r="D121" s="321"/>
      <c r="E121" s="321"/>
      <c r="F121" s="320"/>
      <c r="G121" s="321"/>
      <c r="H121" s="322"/>
      <c r="I121" s="326"/>
      <c r="J121" s="327"/>
      <c r="K121" s="318"/>
      <c r="L121" s="319"/>
    </row>
    <row r="122" spans="1:12" s="7" customFormat="1" ht="15" customHeight="1">
      <c r="A122" s="323"/>
      <c r="B122" s="321"/>
      <c r="C122" s="321"/>
      <c r="D122" s="321"/>
      <c r="E122" s="321"/>
      <c r="F122" s="320"/>
      <c r="G122" s="321"/>
      <c r="H122" s="322"/>
      <c r="I122" s="326"/>
      <c r="J122" s="327"/>
      <c r="K122" s="318"/>
      <c r="L122" s="319"/>
    </row>
    <row r="123" spans="1:12" s="7" customFormat="1" ht="15" customHeight="1" thickBot="1">
      <c r="A123" s="324"/>
      <c r="B123" s="325"/>
      <c r="C123" s="325"/>
      <c r="D123" s="325"/>
      <c r="E123" s="325"/>
      <c r="F123" s="335"/>
      <c r="G123" s="325"/>
      <c r="H123" s="336"/>
      <c r="I123" s="330"/>
      <c r="J123" s="331"/>
      <c r="K123" s="422"/>
      <c r="L123" s="423"/>
    </row>
    <row r="124" spans="1:12" s="7" customFormat="1" ht="15" customHeight="1" thickBot="1" thickTop="1">
      <c r="A124" s="417" t="s">
        <v>6</v>
      </c>
      <c r="B124" s="418"/>
      <c r="C124" s="418"/>
      <c r="D124" s="418"/>
      <c r="E124" s="418"/>
      <c r="F124" s="418"/>
      <c r="G124" s="418"/>
      <c r="H124" s="419"/>
      <c r="I124" s="328">
        <f>SUM(I104:J123)</f>
        <v>0</v>
      </c>
      <c r="J124" s="329"/>
      <c r="K124" s="424">
        <f>SUM(K104:L123)</f>
        <v>0</v>
      </c>
      <c r="L124" s="425"/>
    </row>
    <row r="125" spans="1:12" s="40" customFormat="1" ht="20.25" customHeight="1" thickBot="1">
      <c r="A125" s="134" t="s">
        <v>375</v>
      </c>
      <c r="B125" s="134"/>
      <c r="C125" s="134"/>
      <c r="D125" s="134"/>
      <c r="E125" s="134"/>
      <c r="F125" s="134"/>
      <c r="G125" s="134"/>
      <c r="H125" s="134"/>
      <c r="I125" s="134"/>
      <c r="J125" s="134"/>
      <c r="K125" s="134"/>
      <c r="L125" s="134"/>
    </row>
    <row r="126" spans="1:12" s="40" customFormat="1" ht="12.75" customHeight="1">
      <c r="A126" s="399" t="s">
        <v>357</v>
      </c>
      <c r="B126" s="400"/>
      <c r="C126" s="400"/>
      <c r="D126" s="399" t="s">
        <v>388</v>
      </c>
      <c r="E126" s="400"/>
      <c r="F126" s="400"/>
      <c r="G126" s="400"/>
      <c r="H126" s="400"/>
      <c r="I126" s="405"/>
      <c r="J126" s="408" t="s">
        <v>358</v>
      </c>
      <c r="K126" s="409"/>
      <c r="L126" s="410"/>
    </row>
    <row r="127" spans="1:12" s="40" customFormat="1" ht="11.25">
      <c r="A127" s="401"/>
      <c r="B127" s="402"/>
      <c r="C127" s="402"/>
      <c r="D127" s="401"/>
      <c r="E127" s="402"/>
      <c r="F127" s="402"/>
      <c r="G127" s="402"/>
      <c r="H127" s="402"/>
      <c r="I127" s="406"/>
      <c r="J127" s="41" t="s">
        <v>359</v>
      </c>
      <c r="K127" s="411" t="s">
        <v>360</v>
      </c>
      <c r="L127" s="412"/>
    </row>
    <row r="128" spans="1:12" s="40" customFormat="1" ht="45.75" thickBot="1">
      <c r="A128" s="403"/>
      <c r="B128" s="404"/>
      <c r="C128" s="404"/>
      <c r="D128" s="403"/>
      <c r="E128" s="404"/>
      <c r="F128" s="404"/>
      <c r="G128" s="404"/>
      <c r="H128" s="404"/>
      <c r="I128" s="407"/>
      <c r="J128" s="42" t="s">
        <v>361</v>
      </c>
      <c r="K128" s="43" t="s">
        <v>362</v>
      </c>
      <c r="L128" s="44" t="s">
        <v>363</v>
      </c>
    </row>
    <row r="129" spans="1:12" s="40" customFormat="1" ht="12.75" customHeight="1">
      <c r="A129" s="413" t="s">
        <v>364</v>
      </c>
      <c r="B129" s="414"/>
      <c r="C129" s="415"/>
      <c r="D129" s="416"/>
      <c r="E129" s="364"/>
      <c r="F129" s="364"/>
      <c r="G129" s="364"/>
      <c r="H129" s="364"/>
      <c r="I129" s="365"/>
      <c r="J129" s="45"/>
      <c r="K129" s="46"/>
      <c r="L129" s="62"/>
    </row>
    <row r="130" spans="1:12" s="40" customFormat="1" ht="11.25">
      <c r="A130" s="383" t="s">
        <v>365</v>
      </c>
      <c r="B130" s="384"/>
      <c r="C130" s="385"/>
      <c r="D130" s="390"/>
      <c r="E130" s="391"/>
      <c r="F130" s="391"/>
      <c r="G130" s="391"/>
      <c r="H130" s="391"/>
      <c r="I130" s="392"/>
      <c r="J130" s="47"/>
      <c r="K130" s="48"/>
      <c r="L130" s="63"/>
    </row>
    <row r="131" spans="1:12" s="40" customFormat="1" ht="12.75" customHeight="1">
      <c r="A131" s="383" t="s">
        <v>366</v>
      </c>
      <c r="B131" s="384"/>
      <c r="C131" s="385"/>
      <c r="D131" s="185"/>
      <c r="E131" s="186"/>
      <c r="F131" s="186"/>
      <c r="G131" s="186"/>
      <c r="H131" s="186"/>
      <c r="I131" s="386"/>
      <c r="J131" s="47"/>
      <c r="K131" s="48"/>
      <c r="L131" s="63"/>
    </row>
    <row r="132" spans="1:12" s="40" customFormat="1" ht="12.75" customHeight="1">
      <c r="A132" s="383" t="s">
        <v>367</v>
      </c>
      <c r="B132" s="384"/>
      <c r="C132" s="385"/>
      <c r="D132" s="185"/>
      <c r="E132" s="186"/>
      <c r="F132" s="186"/>
      <c r="G132" s="186"/>
      <c r="H132" s="186"/>
      <c r="I132" s="386"/>
      <c r="J132" s="47"/>
      <c r="K132" s="48"/>
      <c r="L132" s="63"/>
    </row>
    <row r="133" spans="1:12" s="40" customFormat="1" ht="12.75" customHeight="1">
      <c r="A133" s="383" t="s">
        <v>368</v>
      </c>
      <c r="B133" s="384"/>
      <c r="C133" s="385"/>
      <c r="D133" s="185"/>
      <c r="E133" s="186"/>
      <c r="F133" s="186"/>
      <c r="G133" s="186"/>
      <c r="H133" s="186"/>
      <c r="I133" s="386"/>
      <c r="J133" s="47"/>
      <c r="K133" s="48"/>
      <c r="L133" s="63"/>
    </row>
    <row r="134" spans="1:12" s="40" customFormat="1" ht="12.75" customHeight="1">
      <c r="A134" s="383" t="s">
        <v>369</v>
      </c>
      <c r="B134" s="384"/>
      <c r="C134" s="385"/>
      <c r="D134" s="185"/>
      <c r="E134" s="186"/>
      <c r="F134" s="186"/>
      <c r="G134" s="186"/>
      <c r="H134" s="186"/>
      <c r="I134" s="386"/>
      <c r="J134" s="47"/>
      <c r="K134" s="48"/>
      <c r="L134" s="63"/>
    </row>
    <row r="135" spans="1:12" s="40" customFormat="1" ht="11.25">
      <c r="A135" s="383" t="s">
        <v>377</v>
      </c>
      <c r="B135" s="384"/>
      <c r="C135" s="385"/>
      <c r="D135" s="185"/>
      <c r="E135" s="186"/>
      <c r="F135" s="186"/>
      <c r="G135" s="186"/>
      <c r="H135" s="186"/>
      <c r="I135" s="386"/>
      <c r="J135" s="47"/>
      <c r="K135" s="48"/>
      <c r="L135" s="63"/>
    </row>
    <row r="136" spans="1:12" s="40" customFormat="1" ht="12.75" customHeight="1">
      <c r="A136" s="383" t="s">
        <v>370</v>
      </c>
      <c r="B136" s="384"/>
      <c r="C136" s="385"/>
      <c r="D136" s="185"/>
      <c r="E136" s="186"/>
      <c r="F136" s="186"/>
      <c r="G136" s="186"/>
      <c r="H136" s="186"/>
      <c r="I136" s="386"/>
      <c r="J136" s="47"/>
      <c r="K136" s="48"/>
      <c r="L136" s="63"/>
    </row>
    <row r="137" spans="1:12" s="40" customFormat="1" ht="12.75" customHeight="1">
      <c r="A137" s="383" t="s">
        <v>371</v>
      </c>
      <c r="B137" s="384"/>
      <c r="C137" s="385"/>
      <c r="D137" s="185"/>
      <c r="E137" s="186"/>
      <c r="F137" s="186"/>
      <c r="G137" s="186"/>
      <c r="H137" s="186"/>
      <c r="I137" s="386"/>
      <c r="J137" s="47"/>
      <c r="K137" s="48"/>
      <c r="L137" s="63"/>
    </row>
    <row r="138" spans="1:12" s="40" customFormat="1" ht="12.75" customHeight="1">
      <c r="A138" s="383" t="s">
        <v>376</v>
      </c>
      <c r="B138" s="384"/>
      <c r="C138" s="385"/>
      <c r="D138" s="185"/>
      <c r="E138" s="186"/>
      <c r="F138" s="186"/>
      <c r="G138" s="186"/>
      <c r="H138" s="186"/>
      <c r="I138" s="386"/>
      <c r="J138" s="47"/>
      <c r="K138" s="48"/>
      <c r="L138" s="63"/>
    </row>
    <row r="139" spans="1:12" s="40" customFormat="1" ht="12.75" customHeight="1">
      <c r="A139" s="383" t="s">
        <v>376</v>
      </c>
      <c r="B139" s="384"/>
      <c r="C139" s="385"/>
      <c r="D139" s="185"/>
      <c r="E139" s="186"/>
      <c r="F139" s="186"/>
      <c r="G139" s="186"/>
      <c r="H139" s="186"/>
      <c r="I139" s="386"/>
      <c r="J139" s="47"/>
      <c r="K139" s="48"/>
      <c r="L139" s="63"/>
    </row>
    <row r="140" spans="1:12" s="40" customFormat="1" ht="12.75" customHeight="1">
      <c r="A140" s="383" t="s">
        <v>376</v>
      </c>
      <c r="B140" s="384"/>
      <c r="C140" s="385"/>
      <c r="D140" s="185"/>
      <c r="E140" s="186"/>
      <c r="F140" s="186"/>
      <c r="G140" s="186"/>
      <c r="H140" s="186"/>
      <c r="I140" s="386"/>
      <c r="J140" s="47"/>
      <c r="K140" s="48"/>
      <c r="L140" s="63"/>
    </row>
    <row r="141" spans="1:12" s="40" customFormat="1" ht="12.75" customHeight="1" thickBot="1">
      <c r="A141" s="380" t="s">
        <v>376</v>
      </c>
      <c r="B141" s="381"/>
      <c r="C141" s="382"/>
      <c r="D141" s="393"/>
      <c r="E141" s="303"/>
      <c r="F141" s="303"/>
      <c r="G141" s="303"/>
      <c r="H141" s="303"/>
      <c r="I141" s="394"/>
      <c r="J141" s="49"/>
      <c r="K141" s="50"/>
      <c r="L141" s="64"/>
    </row>
    <row r="142" spans="1:12" s="40" customFormat="1" ht="5.25" customHeight="1" thickBot="1">
      <c r="A142" s="51"/>
      <c r="B142" s="52"/>
      <c r="C142" s="52"/>
      <c r="D142" s="52"/>
      <c r="E142" s="52"/>
      <c r="F142" s="52"/>
      <c r="G142" s="52"/>
      <c r="H142" s="52"/>
      <c r="I142" s="52"/>
      <c r="J142" s="52"/>
      <c r="K142" s="52"/>
      <c r="L142" s="53"/>
    </row>
    <row r="143" spans="1:12" s="40" customFormat="1" ht="24.75" customHeight="1" thickBot="1">
      <c r="A143" s="395" t="s">
        <v>372</v>
      </c>
      <c r="B143" s="396"/>
      <c r="C143" s="396"/>
      <c r="D143" s="396"/>
      <c r="E143" s="396"/>
      <c r="F143" s="397"/>
      <c r="G143" s="398"/>
      <c r="H143" s="54" t="s">
        <v>373</v>
      </c>
      <c r="I143" s="55"/>
      <c r="J143" s="388" t="s">
        <v>374</v>
      </c>
      <c r="K143" s="389"/>
      <c r="L143" s="55"/>
    </row>
    <row r="144" spans="1:12" s="40" customFormat="1" ht="22.5" customHeight="1">
      <c r="A144" s="134" t="s">
        <v>387</v>
      </c>
      <c r="B144" s="134"/>
      <c r="C144" s="134"/>
      <c r="D144" s="134"/>
      <c r="E144" s="134"/>
      <c r="F144" s="134"/>
      <c r="G144" s="134"/>
      <c r="H144" s="134"/>
      <c r="I144" s="134"/>
      <c r="J144" s="134"/>
      <c r="K144" s="134"/>
      <c r="L144" s="134"/>
    </row>
    <row r="145" spans="1:12" s="40" customFormat="1" ht="20.25" customHeight="1">
      <c r="A145" s="387" t="s">
        <v>378</v>
      </c>
      <c r="B145" s="387"/>
      <c r="C145" s="387"/>
      <c r="D145" s="387"/>
      <c r="E145" s="387"/>
      <c r="F145" s="378"/>
      <c r="G145" s="378"/>
      <c r="H145" s="378"/>
      <c r="I145" s="378"/>
      <c r="J145" s="378"/>
      <c r="K145" s="378"/>
      <c r="L145" s="378"/>
    </row>
    <row r="146" spans="1:12" s="40" customFormat="1" ht="12.75">
      <c r="A146" s="31"/>
      <c r="B146" s="31"/>
      <c r="C146" s="31"/>
      <c r="D146" s="31"/>
      <c r="E146" s="31"/>
      <c r="F146" s="31"/>
      <c r="G146" s="31"/>
      <c r="H146" s="31"/>
      <c r="I146" s="31"/>
      <c r="J146" s="31"/>
      <c r="K146" s="31"/>
      <c r="L146" s="31"/>
    </row>
    <row r="147" spans="1:12" s="56" customFormat="1" ht="19.5" customHeight="1" thickBot="1">
      <c r="A147" s="379" t="s">
        <v>379</v>
      </c>
      <c r="B147" s="379"/>
      <c r="C147" s="379"/>
      <c r="D147" s="379"/>
      <c r="E147" s="379"/>
      <c r="F147" s="379"/>
      <c r="G147" s="379"/>
      <c r="H147" s="379"/>
      <c r="I147" s="379"/>
      <c r="J147" s="379"/>
      <c r="K147" s="379"/>
      <c r="L147" s="379"/>
    </row>
    <row r="148" spans="1:12" s="57" customFormat="1" ht="28.5" customHeight="1" thickBot="1">
      <c r="A148" s="374" t="s">
        <v>380</v>
      </c>
      <c r="B148" s="375"/>
      <c r="C148" s="375"/>
      <c r="D148" s="375" t="s">
        <v>7</v>
      </c>
      <c r="E148" s="375"/>
      <c r="F148" s="375"/>
      <c r="G148" s="376" t="s">
        <v>381</v>
      </c>
      <c r="H148" s="376"/>
      <c r="I148" s="376"/>
      <c r="J148" s="376"/>
      <c r="K148" s="376"/>
      <c r="L148" s="377"/>
    </row>
    <row r="149" spans="1:12" s="40" customFormat="1" ht="20.25" customHeight="1">
      <c r="A149" s="371"/>
      <c r="B149" s="372"/>
      <c r="C149" s="372"/>
      <c r="D149" s="372"/>
      <c r="E149" s="372"/>
      <c r="F149" s="372"/>
      <c r="G149" s="363"/>
      <c r="H149" s="364"/>
      <c r="I149" s="364"/>
      <c r="J149" s="364"/>
      <c r="K149" s="364"/>
      <c r="L149" s="365"/>
    </row>
    <row r="150" spans="1:12" s="40" customFormat="1" ht="20.25" customHeight="1">
      <c r="A150" s="342"/>
      <c r="B150" s="343"/>
      <c r="C150" s="343"/>
      <c r="D150" s="343"/>
      <c r="E150" s="343"/>
      <c r="F150" s="343"/>
      <c r="G150" s="343"/>
      <c r="H150" s="343"/>
      <c r="I150" s="343"/>
      <c r="J150" s="343"/>
      <c r="K150" s="343"/>
      <c r="L150" s="344"/>
    </row>
    <row r="151" spans="1:12" s="40" customFormat="1" ht="20.25" customHeight="1">
      <c r="A151" s="342"/>
      <c r="B151" s="343"/>
      <c r="C151" s="343"/>
      <c r="D151" s="343"/>
      <c r="E151" s="343"/>
      <c r="F151" s="343"/>
      <c r="G151" s="343"/>
      <c r="H151" s="343"/>
      <c r="I151" s="343"/>
      <c r="J151" s="343"/>
      <c r="K151" s="343"/>
      <c r="L151" s="344"/>
    </row>
    <row r="152" spans="1:12" s="40" customFormat="1" ht="20.25" customHeight="1">
      <c r="A152" s="342"/>
      <c r="B152" s="343"/>
      <c r="C152" s="343"/>
      <c r="D152" s="343"/>
      <c r="E152" s="343"/>
      <c r="F152" s="343"/>
      <c r="G152" s="343"/>
      <c r="H152" s="343"/>
      <c r="I152" s="343"/>
      <c r="J152" s="343"/>
      <c r="K152" s="343"/>
      <c r="L152" s="344"/>
    </row>
    <row r="153" spans="1:12" s="40" customFormat="1" ht="20.25" customHeight="1" thickBot="1">
      <c r="A153" s="367"/>
      <c r="B153" s="368"/>
      <c r="C153" s="368"/>
      <c r="D153" s="368"/>
      <c r="E153" s="368"/>
      <c r="F153" s="368"/>
      <c r="G153" s="368"/>
      <c r="H153" s="368"/>
      <c r="I153" s="368"/>
      <c r="J153" s="368"/>
      <c r="K153" s="368"/>
      <c r="L153" s="369"/>
    </row>
    <row r="154" spans="1:12" s="57" customFormat="1" ht="27.75" customHeight="1" thickBot="1">
      <c r="A154" s="374" t="s">
        <v>382</v>
      </c>
      <c r="B154" s="375"/>
      <c r="C154" s="375"/>
      <c r="D154" s="375" t="s">
        <v>7</v>
      </c>
      <c r="E154" s="375"/>
      <c r="F154" s="375"/>
      <c r="G154" s="376" t="s">
        <v>381</v>
      </c>
      <c r="H154" s="376"/>
      <c r="I154" s="376"/>
      <c r="J154" s="376"/>
      <c r="K154" s="376"/>
      <c r="L154" s="377"/>
    </row>
    <row r="155" spans="1:12" s="40" customFormat="1" ht="20.25" customHeight="1">
      <c r="A155" s="371"/>
      <c r="B155" s="372"/>
      <c r="C155" s="372"/>
      <c r="D155" s="372"/>
      <c r="E155" s="372"/>
      <c r="F155" s="372"/>
      <c r="G155" s="372"/>
      <c r="H155" s="372"/>
      <c r="I155" s="372"/>
      <c r="J155" s="372"/>
      <c r="K155" s="372"/>
      <c r="L155" s="373"/>
    </row>
    <row r="156" spans="1:12" s="40" customFormat="1" ht="20.25" customHeight="1">
      <c r="A156" s="342"/>
      <c r="B156" s="343"/>
      <c r="C156" s="343"/>
      <c r="D156" s="343"/>
      <c r="E156" s="343"/>
      <c r="F156" s="343"/>
      <c r="G156" s="343"/>
      <c r="H156" s="343"/>
      <c r="I156" s="343"/>
      <c r="J156" s="343"/>
      <c r="K156" s="343"/>
      <c r="L156" s="344"/>
    </row>
    <row r="157" spans="1:12" s="40" customFormat="1" ht="20.25" customHeight="1">
      <c r="A157" s="342"/>
      <c r="B157" s="343"/>
      <c r="C157" s="343"/>
      <c r="D157" s="343"/>
      <c r="E157" s="343"/>
      <c r="F157" s="343"/>
      <c r="G157" s="343"/>
      <c r="H157" s="343"/>
      <c r="I157" s="343"/>
      <c r="J157" s="343"/>
      <c r="K157" s="343"/>
      <c r="L157" s="344"/>
    </row>
    <row r="158" spans="1:12" s="40" customFormat="1" ht="20.25" customHeight="1">
      <c r="A158" s="342"/>
      <c r="B158" s="343"/>
      <c r="C158" s="343"/>
      <c r="D158" s="343"/>
      <c r="E158" s="343"/>
      <c r="F158" s="343"/>
      <c r="G158" s="343"/>
      <c r="H158" s="343"/>
      <c r="I158" s="343"/>
      <c r="J158" s="343"/>
      <c r="K158" s="343"/>
      <c r="L158" s="344"/>
    </row>
    <row r="159" spans="1:12" s="40" customFormat="1" ht="20.25" customHeight="1" thickBot="1">
      <c r="A159" s="367"/>
      <c r="B159" s="368"/>
      <c r="C159" s="368"/>
      <c r="D159" s="368"/>
      <c r="E159" s="368"/>
      <c r="F159" s="368"/>
      <c r="G159" s="368"/>
      <c r="H159" s="368"/>
      <c r="I159" s="368"/>
      <c r="J159" s="368"/>
      <c r="K159" s="368"/>
      <c r="L159" s="369"/>
    </row>
    <row r="160" spans="1:12" s="40" customFormat="1" ht="20.25" customHeight="1" thickBot="1">
      <c r="A160" s="134" t="s">
        <v>389</v>
      </c>
      <c r="B160" s="134"/>
      <c r="C160" s="134"/>
      <c r="D160" s="134"/>
      <c r="E160" s="134"/>
      <c r="F160" s="134"/>
      <c r="G160" s="134"/>
      <c r="H160" s="134"/>
      <c r="I160" s="134"/>
      <c r="J160" s="134"/>
      <c r="K160" s="134"/>
      <c r="L160" s="134"/>
    </row>
    <row r="161" spans="1:12" s="58" customFormat="1" ht="29.25" customHeight="1" thickBot="1">
      <c r="A161" s="285" t="s">
        <v>383</v>
      </c>
      <c r="B161" s="286"/>
      <c r="C161" s="286"/>
      <c r="D161" s="287"/>
      <c r="E161" s="366" t="s">
        <v>384</v>
      </c>
      <c r="F161" s="359"/>
      <c r="G161" s="359"/>
      <c r="H161" s="360"/>
      <c r="I161" s="359" t="s">
        <v>386</v>
      </c>
      <c r="J161" s="360"/>
      <c r="K161" s="366" t="s">
        <v>385</v>
      </c>
      <c r="L161" s="370"/>
    </row>
    <row r="162" spans="1:12" s="40" customFormat="1" ht="12.75" customHeight="1" thickTop="1">
      <c r="A162" s="288"/>
      <c r="B162" s="289"/>
      <c r="C162" s="289"/>
      <c r="D162" s="290"/>
      <c r="E162" s="289"/>
      <c r="F162" s="289"/>
      <c r="G162" s="289"/>
      <c r="H162" s="290"/>
      <c r="I162" s="361"/>
      <c r="J162" s="362"/>
      <c r="K162" s="309"/>
      <c r="L162" s="310"/>
    </row>
    <row r="163" spans="1:12" s="40" customFormat="1" ht="12.75" customHeight="1">
      <c r="A163" s="174"/>
      <c r="B163" s="175"/>
      <c r="C163" s="175"/>
      <c r="D163" s="176"/>
      <c r="E163" s="175"/>
      <c r="F163" s="175"/>
      <c r="G163" s="175"/>
      <c r="H163" s="176"/>
      <c r="I163" s="186"/>
      <c r="J163" s="187"/>
      <c r="K163" s="305"/>
      <c r="L163" s="306"/>
    </row>
    <row r="164" spans="1:12" s="40" customFormat="1" ht="12.75" customHeight="1">
      <c r="A164" s="174"/>
      <c r="B164" s="175"/>
      <c r="C164" s="175"/>
      <c r="D164" s="176"/>
      <c r="E164" s="175"/>
      <c r="F164" s="175"/>
      <c r="G164" s="175"/>
      <c r="H164" s="176"/>
      <c r="I164" s="186"/>
      <c r="J164" s="187"/>
      <c r="K164" s="305"/>
      <c r="L164" s="306"/>
    </row>
    <row r="165" spans="1:12" s="40" customFormat="1" ht="12.75" customHeight="1">
      <c r="A165" s="174"/>
      <c r="B165" s="175"/>
      <c r="C165" s="175"/>
      <c r="D165" s="176"/>
      <c r="E165" s="175"/>
      <c r="F165" s="175"/>
      <c r="G165" s="175"/>
      <c r="H165" s="176"/>
      <c r="I165" s="186"/>
      <c r="J165" s="187"/>
      <c r="K165" s="305"/>
      <c r="L165" s="306"/>
    </row>
    <row r="166" spans="1:12" s="40" customFormat="1" ht="12.75" customHeight="1">
      <c r="A166" s="174"/>
      <c r="B166" s="175"/>
      <c r="C166" s="175"/>
      <c r="D166" s="176"/>
      <c r="E166" s="175"/>
      <c r="F166" s="175"/>
      <c r="G166" s="175"/>
      <c r="H166" s="176"/>
      <c r="I166" s="186"/>
      <c r="J166" s="187"/>
      <c r="K166" s="305"/>
      <c r="L166" s="306"/>
    </row>
    <row r="167" spans="1:12" s="40" customFormat="1" ht="12.75" customHeight="1">
      <c r="A167" s="174"/>
      <c r="B167" s="175"/>
      <c r="C167" s="175"/>
      <c r="D167" s="176"/>
      <c r="E167" s="175"/>
      <c r="F167" s="175"/>
      <c r="G167" s="175"/>
      <c r="H167" s="176"/>
      <c r="I167" s="186"/>
      <c r="J167" s="187"/>
      <c r="K167" s="305"/>
      <c r="L167" s="306"/>
    </row>
    <row r="168" spans="1:12" s="40" customFormat="1" ht="12.75" customHeight="1">
      <c r="A168" s="174"/>
      <c r="B168" s="175"/>
      <c r="C168" s="175"/>
      <c r="D168" s="176"/>
      <c r="E168" s="175"/>
      <c r="F168" s="175"/>
      <c r="G168" s="175"/>
      <c r="H168" s="176"/>
      <c r="I168" s="186"/>
      <c r="J168" s="187"/>
      <c r="K168" s="305"/>
      <c r="L168" s="306"/>
    </row>
    <row r="169" spans="1:12" s="40" customFormat="1" ht="12.75" customHeight="1">
      <c r="A169" s="174"/>
      <c r="B169" s="175"/>
      <c r="C169" s="175"/>
      <c r="D169" s="176"/>
      <c r="E169" s="175"/>
      <c r="F169" s="175"/>
      <c r="G169" s="175"/>
      <c r="H169" s="176"/>
      <c r="I169" s="186"/>
      <c r="J169" s="187"/>
      <c r="K169" s="305"/>
      <c r="L169" s="306"/>
    </row>
    <row r="170" spans="1:12" s="40" customFormat="1" ht="12.75" customHeight="1">
      <c r="A170" s="174"/>
      <c r="B170" s="175"/>
      <c r="C170" s="175"/>
      <c r="D170" s="176"/>
      <c r="E170" s="175"/>
      <c r="F170" s="175"/>
      <c r="G170" s="175"/>
      <c r="H170" s="176"/>
      <c r="I170" s="186"/>
      <c r="J170" s="187"/>
      <c r="K170" s="305"/>
      <c r="L170" s="306"/>
    </row>
    <row r="171" spans="1:12" s="40" customFormat="1" ht="12.75" customHeight="1">
      <c r="A171" s="174"/>
      <c r="B171" s="175"/>
      <c r="C171" s="175"/>
      <c r="D171" s="176"/>
      <c r="E171" s="175"/>
      <c r="F171" s="175"/>
      <c r="G171" s="175"/>
      <c r="H171" s="176"/>
      <c r="I171" s="186"/>
      <c r="J171" s="187"/>
      <c r="K171" s="305"/>
      <c r="L171" s="306"/>
    </row>
    <row r="172" spans="1:12" s="40" customFormat="1" ht="12.75" customHeight="1">
      <c r="A172" s="174"/>
      <c r="B172" s="175"/>
      <c r="C172" s="175"/>
      <c r="D172" s="176"/>
      <c r="E172" s="175"/>
      <c r="F172" s="175"/>
      <c r="G172" s="175"/>
      <c r="H172" s="176"/>
      <c r="I172" s="186"/>
      <c r="J172" s="187"/>
      <c r="K172" s="305"/>
      <c r="L172" s="306"/>
    </row>
    <row r="173" spans="1:12" s="40" customFormat="1" ht="12.75" customHeight="1">
      <c r="A173" s="174"/>
      <c r="B173" s="175"/>
      <c r="C173" s="175"/>
      <c r="D173" s="176"/>
      <c r="E173" s="175"/>
      <c r="F173" s="175"/>
      <c r="G173" s="175"/>
      <c r="H173" s="176"/>
      <c r="I173" s="186"/>
      <c r="J173" s="187"/>
      <c r="K173" s="305"/>
      <c r="L173" s="306"/>
    </row>
    <row r="174" spans="1:12" s="40" customFormat="1" ht="12.75" customHeight="1">
      <c r="A174" s="174"/>
      <c r="B174" s="175"/>
      <c r="C174" s="175"/>
      <c r="D174" s="176"/>
      <c r="E174" s="175"/>
      <c r="F174" s="175"/>
      <c r="G174" s="175"/>
      <c r="H174" s="176"/>
      <c r="I174" s="186"/>
      <c r="J174" s="187"/>
      <c r="K174" s="305"/>
      <c r="L174" s="306"/>
    </row>
    <row r="175" spans="1:12" s="40" customFormat="1" ht="12.75" customHeight="1">
      <c r="A175" s="174"/>
      <c r="B175" s="175"/>
      <c r="C175" s="175"/>
      <c r="D175" s="176"/>
      <c r="E175" s="175"/>
      <c r="F175" s="175"/>
      <c r="G175" s="175"/>
      <c r="H175" s="176"/>
      <c r="I175" s="186"/>
      <c r="J175" s="187"/>
      <c r="K175" s="305"/>
      <c r="L175" s="306"/>
    </row>
    <row r="176" spans="1:12" s="40" customFormat="1" ht="12.75" customHeight="1">
      <c r="A176" s="174"/>
      <c r="B176" s="175"/>
      <c r="C176" s="175"/>
      <c r="D176" s="176"/>
      <c r="E176" s="175"/>
      <c r="F176" s="175"/>
      <c r="G176" s="175"/>
      <c r="H176" s="176"/>
      <c r="I176" s="186"/>
      <c r="J176" s="187"/>
      <c r="K176" s="305"/>
      <c r="L176" s="306"/>
    </row>
    <row r="177" spans="1:12" s="40" customFormat="1" ht="12.75" customHeight="1">
      <c r="A177" s="174"/>
      <c r="B177" s="175"/>
      <c r="C177" s="175"/>
      <c r="D177" s="176"/>
      <c r="E177" s="175"/>
      <c r="F177" s="175"/>
      <c r="G177" s="175"/>
      <c r="H177" s="176"/>
      <c r="I177" s="186"/>
      <c r="J177" s="187"/>
      <c r="K177" s="305"/>
      <c r="L177" s="306"/>
    </row>
    <row r="178" spans="1:12" s="40" customFormat="1" ht="12.75" customHeight="1">
      <c r="A178" s="174"/>
      <c r="B178" s="175"/>
      <c r="C178" s="175"/>
      <c r="D178" s="176"/>
      <c r="E178" s="175"/>
      <c r="F178" s="175"/>
      <c r="G178" s="175"/>
      <c r="H178" s="176"/>
      <c r="I178" s="186"/>
      <c r="J178" s="187"/>
      <c r="K178" s="305"/>
      <c r="L178" s="306"/>
    </row>
    <row r="179" spans="1:12" s="40" customFormat="1" ht="12.75" customHeight="1">
      <c r="A179" s="174"/>
      <c r="B179" s="175"/>
      <c r="C179" s="175"/>
      <c r="D179" s="176"/>
      <c r="E179" s="175"/>
      <c r="F179" s="175"/>
      <c r="G179" s="175"/>
      <c r="H179" s="176"/>
      <c r="I179" s="186"/>
      <c r="J179" s="187"/>
      <c r="K179" s="305"/>
      <c r="L179" s="306"/>
    </row>
    <row r="180" spans="1:12" s="40" customFormat="1" ht="12.75" customHeight="1">
      <c r="A180" s="174"/>
      <c r="B180" s="175"/>
      <c r="C180" s="175"/>
      <c r="D180" s="176"/>
      <c r="E180" s="175"/>
      <c r="F180" s="175"/>
      <c r="G180" s="175"/>
      <c r="H180" s="176"/>
      <c r="I180" s="186"/>
      <c r="J180" s="187"/>
      <c r="K180" s="305"/>
      <c r="L180" s="306"/>
    </row>
    <row r="181" spans="1:12" s="40" customFormat="1" ht="13.5" customHeight="1" thickBot="1">
      <c r="A181" s="297"/>
      <c r="B181" s="298"/>
      <c r="C181" s="298"/>
      <c r="D181" s="299"/>
      <c r="E181" s="298"/>
      <c r="F181" s="298"/>
      <c r="G181" s="298"/>
      <c r="H181" s="299"/>
      <c r="I181" s="303"/>
      <c r="J181" s="304"/>
      <c r="K181" s="307"/>
      <c r="L181" s="308"/>
    </row>
    <row r="182" spans="1:12" s="4" customFormat="1" ht="23.25" customHeight="1" thickBot="1">
      <c r="A182" s="134" t="s">
        <v>390</v>
      </c>
      <c r="B182" s="134"/>
      <c r="C182" s="134"/>
      <c r="D182" s="134"/>
      <c r="E182" s="134"/>
      <c r="F182" s="134"/>
      <c r="G182" s="134"/>
      <c r="H182" s="134"/>
      <c r="I182" s="134"/>
      <c r="J182" s="134"/>
      <c r="K182" s="134"/>
      <c r="L182" s="134"/>
    </row>
    <row r="183" spans="1:12" s="4" customFormat="1" ht="12.75">
      <c r="A183" s="177" t="s">
        <v>353</v>
      </c>
      <c r="B183" s="178"/>
      <c r="C183" s="178"/>
      <c r="D183" s="178"/>
      <c r="E183" s="178"/>
      <c r="F183" s="178"/>
      <c r="G183" s="178"/>
      <c r="H183" s="178"/>
      <c r="I183" s="178"/>
      <c r="J183" s="178"/>
      <c r="K183" s="178"/>
      <c r="L183" s="179"/>
    </row>
    <row r="184" spans="1:12" s="4" customFormat="1" ht="308.25" customHeight="1">
      <c r="A184" s="170"/>
      <c r="B184" s="171"/>
      <c r="C184" s="171"/>
      <c r="D184" s="171"/>
      <c r="E184" s="171"/>
      <c r="F184" s="171"/>
      <c r="G184" s="171"/>
      <c r="H184" s="171"/>
      <c r="I184" s="171"/>
      <c r="J184" s="171"/>
      <c r="K184" s="171"/>
      <c r="L184" s="172"/>
    </row>
    <row r="185" spans="1:12" s="4" customFormat="1" ht="308.25" customHeight="1" thickBot="1">
      <c r="A185" s="113"/>
      <c r="B185" s="114"/>
      <c r="C185" s="114"/>
      <c r="D185" s="114"/>
      <c r="E185" s="114"/>
      <c r="F185" s="114"/>
      <c r="G185" s="114"/>
      <c r="H185" s="114"/>
      <c r="I185" s="114"/>
      <c r="J185" s="114"/>
      <c r="K185" s="114"/>
      <c r="L185" s="115"/>
    </row>
    <row r="186" spans="1:12" s="4" customFormat="1" ht="23.25" customHeight="1" thickBot="1">
      <c r="A186" s="134" t="s">
        <v>391</v>
      </c>
      <c r="B186" s="134"/>
      <c r="C186" s="134"/>
      <c r="D186" s="134"/>
      <c r="E186" s="134"/>
      <c r="F186" s="134"/>
      <c r="G186" s="134"/>
      <c r="H186" s="134"/>
      <c r="I186" s="134"/>
      <c r="J186" s="134"/>
      <c r="K186" s="134"/>
      <c r="L186" s="134"/>
    </row>
    <row r="187" spans="1:12" s="4" customFormat="1" ht="41.25" customHeight="1">
      <c r="A187" s="220" t="s">
        <v>354</v>
      </c>
      <c r="B187" s="221"/>
      <c r="C187" s="221"/>
      <c r="D187" s="221"/>
      <c r="E187" s="221"/>
      <c r="F187" s="221"/>
      <c r="G187" s="221"/>
      <c r="H187" s="221"/>
      <c r="I187" s="221"/>
      <c r="J187" s="221"/>
      <c r="K187" s="221"/>
      <c r="L187" s="222"/>
    </row>
    <row r="188" spans="1:12" s="4" customFormat="1" ht="300" customHeight="1">
      <c r="A188" s="170"/>
      <c r="B188" s="171"/>
      <c r="C188" s="171"/>
      <c r="D188" s="171"/>
      <c r="E188" s="171"/>
      <c r="F188" s="171"/>
      <c r="G188" s="171"/>
      <c r="H188" s="171"/>
      <c r="I188" s="171"/>
      <c r="J188" s="171"/>
      <c r="K188" s="171"/>
      <c r="L188" s="172"/>
    </row>
    <row r="189" spans="1:12" s="4" customFormat="1" ht="300" customHeight="1" thickBot="1">
      <c r="A189" s="113"/>
      <c r="B189" s="114"/>
      <c r="C189" s="114"/>
      <c r="D189" s="114"/>
      <c r="E189" s="114"/>
      <c r="F189" s="114"/>
      <c r="G189" s="114"/>
      <c r="H189" s="114"/>
      <c r="I189" s="114"/>
      <c r="J189" s="114"/>
      <c r="K189" s="114"/>
      <c r="L189" s="115"/>
    </row>
    <row r="190" spans="1:12" s="4" customFormat="1" ht="23.25" customHeight="1" thickBot="1">
      <c r="A190" s="134" t="s">
        <v>392</v>
      </c>
      <c r="B190" s="134"/>
      <c r="C190" s="134"/>
      <c r="D190" s="134"/>
      <c r="E190" s="134"/>
      <c r="F190" s="134"/>
      <c r="G190" s="134"/>
      <c r="H190" s="134"/>
      <c r="I190" s="134"/>
      <c r="J190" s="134"/>
      <c r="K190" s="134"/>
      <c r="L190" s="134"/>
    </row>
    <row r="191" spans="1:12" s="4" customFormat="1" ht="15.75" customHeight="1">
      <c r="A191" s="220" t="s">
        <v>355</v>
      </c>
      <c r="B191" s="221"/>
      <c r="C191" s="221"/>
      <c r="D191" s="221"/>
      <c r="E191" s="221"/>
      <c r="F191" s="221"/>
      <c r="G191" s="221"/>
      <c r="H191" s="221"/>
      <c r="I191" s="221"/>
      <c r="J191" s="221"/>
      <c r="K191" s="221"/>
      <c r="L191" s="222"/>
    </row>
    <row r="192" spans="1:12" s="4" customFormat="1" ht="308.25" customHeight="1">
      <c r="A192" s="170"/>
      <c r="B192" s="171"/>
      <c r="C192" s="171"/>
      <c r="D192" s="171"/>
      <c r="E192" s="171"/>
      <c r="F192" s="171"/>
      <c r="G192" s="171"/>
      <c r="H192" s="171"/>
      <c r="I192" s="171"/>
      <c r="J192" s="171"/>
      <c r="K192" s="171"/>
      <c r="L192" s="172"/>
    </row>
    <row r="193" spans="1:12" s="4" customFormat="1" ht="308.25" customHeight="1" thickBot="1">
      <c r="A193" s="113"/>
      <c r="B193" s="114"/>
      <c r="C193" s="114"/>
      <c r="D193" s="114"/>
      <c r="E193" s="114"/>
      <c r="F193" s="114"/>
      <c r="G193" s="114"/>
      <c r="H193" s="114"/>
      <c r="I193" s="114"/>
      <c r="J193" s="114"/>
      <c r="K193" s="114"/>
      <c r="L193" s="115"/>
    </row>
    <row r="194" spans="1:12" s="4" customFormat="1" ht="23.25" customHeight="1">
      <c r="A194" s="134" t="s">
        <v>393</v>
      </c>
      <c r="B194" s="134"/>
      <c r="C194" s="134"/>
      <c r="D194" s="134"/>
      <c r="E194" s="134"/>
      <c r="F194" s="134"/>
      <c r="G194" s="134"/>
      <c r="H194" s="134"/>
      <c r="I194" s="134"/>
      <c r="J194" s="134"/>
      <c r="K194" s="134"/>
      <c r="L194" s="134"/>
    </row>
    <row r="195" spans="1:12" s="4" customFormat="1" ht="308.25" customHeight="1">
      <c r="A195" s="170"/>
      <c r="B195" s="171"/>
      <c r="C195" s="171"/>
      <c r="D195" s="171"/>
      <c r="E195" s="171"/>
      <c r="F195" s="171"/>
      <c r="G195" s="171"/>
      <c r="H195" s="171"/>
      <c r="I195" s="171"/>
      <c r="J195" s="171"/>
      <c r="K195" s="171"/>
      <c r="L195" s="172"/>
    </row>
    <row r="196" spans="1:12" s="4" customFormat="1" ht="308.25" customHeight="1" thickBot="1">
      <c r="A196" s="113"/>
      <c r="B196" s="114"/>
      <c r="C196" s="114"/>
      <c r="D196" s="114"/>
      <c r="E196" s="114"/>
      <c r="F196" s="114"/>
      <c r="G196" s="114"/>
      <c r="H196" s="114"/>
      <c r="I196" s="114"/>
      <c r="J196" s="114"/>
      <c r="K196" s="114"/>
      <c r="L196" s="115"/>
    </row>
    <row r="197" spans="1:12" s="4" customFormat="1" ht="23.25" customHeight="1" thickBot="1">
      <c r="A197" s="134" t="s">
        <v>394</v>
      </c>
      <c r="B197" s="134"/>
      <c r="C197" s="134"/>
      <c r="D197" s="134"/>
      <c r="E197" s="134"/>
      <c r="F197" s="134"/>
      <c r="G197" s="134"/>
      <c r="H197" s="134"/>
      <c r="I197" s="134"/>
      <c r="J197" s="134"/>
      <c r="K197" s="134"/>
      <c r="L197" s="134"/>
    </row>
    <row r="198" spans="1:12" s="4" customFormat="1" ht="40.5" customHeight="1">
      <c r="A198" s="220" t="s">
        <v>356</v>
      </c>
      <c r="B198" s="221"/>
      <c r="C198" s="221"/>
      <c r="D198" s="221"/>
      <c r="E198" s="221"/>
      <c r="F198" s="221"/>
      <c r="G198" s="221"/>
      <c r="H198" s="221"/>
      <c r="I198" s="221"/>
      <c r="J198" s="221"/>
      <c r="K198" s="221"/>
      <c r="L198" s="222"/>
    </row>
    <row r="199" spans="1:12" s="4" customFormat="1" ht="300" customHeight="1">
      <c r="A199" s="170"/>
      <c r="B199" s="171"/>
      <c r="C199" s="171"/>
      <c r="D199" s="171"/>
      <c r="E199" s="171"/>
      <c r="F199" s="171"/>
      <c r="G199" s="171"/>
      <c r="H199" s="171"/>
      <c r="I199" s="171"/>
      <c r="J199" s="171"/>
      <c r="K199" s="171"/>
      <c r="L199" s="172"/>
    </row>
    <row r="200" spans="1:12" s="4" customFormat="1" ht="300" customHeight="1" thickBot="1">
      <c r="A200" s="113"/>
      <c r="B200" s="114"/>
      <c r="C200" s="114"/>
      <c r="D200" s="114"/>
      <c r="E200" s="114"/>
      <c r="F200" s="114"/>
      <c r="G200" s="114"/>
      <c r="H200" s="114"/>
      <c r="I200" s="114"/>
      <c r="J200" s="114"/>
      <c r="K200" s="114"/>
      <c r="L200" s="115"/>
    </row>
    <row r="201" spans="1:12" s="4" customFormat="1" ht="24" customHeight="1" thickBot="1">
      <c r="A201" s="134" t="s">
        <v>395</v>
      </c>
      <c r="B201" s="134"/>
      <c r="C201" s="134"/>
      <c r="D201" s="134"/>
      <c r="E201" s="134"/>
      <c r="F201" s="134"/>
      <c r="G201" s="134"/>
      <c r="H201" s="134"/>
      <c r="I201" s="134"/>
      <c r="J201" s="134"/>
      <c r="K201" s="134"/>
      <c r="L201" s="134"/>
    </row>
    <row r="202" spans="1:12" s="58" customFormat="1" ht="37.5" customHeight="1" thickBot="1">
      <c r="A202" s="300" t="s">
        <v>396</v>
      </c>
      <c r="B202" s="295"/>
      <c r="C202" s="295"/>
      <c r="D202" s="181"/>
      <c r="E202" s="180" t="s">
        <v>331</v>
      </c>
      <c r="F202" s="181"/>
      <c r="G202" s="180" t="s">
        <v>401</v>
      </c>
      <c r="H202" s="181"/>
      <c r="I202" s="180" t="s">
        <v>397</v>
      </c>
      <c r="J202" s="181"/>
      <c r="K202" s="295" t="s">
        <v>0</v>
      </c>
      <c r="L202" s="296"/>
    </row>
    <row r="203" spans="1:12" s="58" customFormat="1" ht="12.75" customHeight="1" thickTop="1">
      <c r="A203" s="101" t="s">
        <v>399</v>
      </c>
      <c r="B203" s="102"/>
      <c r="C203" s="102"/>
      <c r="D203" s="102"/>
      <c r="E203" s="102"/>
      <c r="F203" s="102"/>
      <c r="G203" s="102"/>
      <c r="H203" s="102"/>
      <c r="I203" s="102"/>
      <c r="J203" s="102"/>
      <c r="K203" s="102"/>
      <c r="L203" s="103"/>
    </row>
    <row r="204" spans="1:12" s="40" customFormat="1" ht="11.25">
      <c r="A204" s="279"/>
      <c r="B204" s="280"/>
      <c r="C204" s="280"/>
      <c r="D204" s="280"/>
      <c r="E204" s="280"/>
      <c r="F204" s="280"/>
      <c r="G204" s="189"/>
      <c r="H204" s="190"/>
      <c r="I204" s="216"/>
      <c r="J204" s="217"/>
      <c r="K204" s="218"/>
      <c r="L204" s="219"/>
    </row>
    <row r="205" spans="1:12" s="40" customFormat="1" ht="11.25">
      <c r="A205" s="185"/>
      <c r="B205" s="186"/>
      <c r="C205" s="186"/>
      <c r="D205" s="187"/>
      <c r="E205" s="188"/>
      <c r="F205" s="187"/>
      <c r="G205" s="128"/>
      <c r="H205" s="129"/>
      <c r="I205" s="97"/>
      <c r="J205" s="98"/>
      <c r="K205" s="99"/>
      <c r="L205" s="100"/>
    </row>
    <row r="206" spans="1:12" s="40" customFormat="1" ht="11.25">
      <c r="A206" s="185"/>
      <c r="B206" s="186"/>
      <c r="C206" s="186"/>
      <c r="D206" s="187"/>
      <c r="E206" s="188"/>
      <c r="F206" s="187"/>
      <c r="G206" s="128"/>
      <c r="H206" s="129"/>
      <c r="I206" s="97"/>
      <c r="J206" s="98"/>
      <c r="K206" s="99"/>
      <c r="L206" s="100"/>
    </row>
    <row r="207" spans="1:12" s="40" customFormat="1" ht="11.25">
      <c r="A207" s="185"/>
      <c r="B207" s="186"/>
      <c r="C207" s="186"/>
      <c r="D207" s="187"/>
      <c r="E207" s="188"/>
      <c r="F207" s="187"/>
      <c r="G207" s="128"/>
      <c r="H207" s="129"/>
      <c r="I207" s="97"/>
      <c r="J207" s="98"/>
      <c r="K207" s="99"/>
      <c r="L207" s="100"/>
    </row>
    <row r="208" spans="1:12" s="40" customFormat="1" ht="11.25">
      <c r="A208" s="185"/>
      <c r="B208" s="186"/>
      <c r="C208" s="186"/>
      <c r="D208" s="187"/>
      <c r="E208" s="188"/>
      <c r="F208" s="187"/>
      <c r="G208" s="128"/>
      <c r="H208" s="129"/>
      <c r="I208" s="97"/>
      <c r="J208" s="98"/>
      <c r="K208" s="99"/>
      <c r="L208" s="100"/>
    </row>
    <row r="209" spans="1:12" s="40" customFormat="1" ht="11.25">
      <c r="A209" s="281"/>
      <c r="B209" s="282"/>
      <c r="C209" s="282"/>
      <c r="D209" s="282"/>
      <c r="E209" s="282"/>
      <c r="F209" s="282"/>
      <c r="G209" s="191"/>
      <c r="H209" s="192"/>
      <c r="I209" s="283"/>
      <c r="J209" s="284"/>
      <c r="K209" s="291"/>
      <c r="L209" s="292"/>
    </row>
    <row r="210" spans="1:12" s="59" customFormat="1" ht="12.75" customHeight="1" thickBot="1">
      <c r="A210" s="182" t="s">
        <v>400</v>
      </c>
      <c r="B210" s="183"/>
      <c r="C210" s="183"/>
      <c r="D210" s="183"/>
      <c r="E210" s="183"/>
      <c r="F210" s="183"/>
      <c r="G210" s="183"/>
      <c r="H210" s="183"/>
      <c r="I210" s="183"/>
      <c r="J210" s="184"/>
      <c r="K210" s="293">
        <f>SUM(K204:L209)</f>
        <v>0</v>
      </c>
      <c r="L210" s="294"/>
    </row>
    <row r="211" spans="1:12" s="40" customFormat="1" ht="12.75" customHeight="1" thickTop="1">
      <c r="A211" s="101" t="s">
        <v>402</v>
      </c>
      <c r="B211" s="102"/>
      <c r="C211" s="102"/>
      <c r="D211" s="102"/>
      <c r="E211" s="102"/>
      <c r="F211" s="102"/>
      <c r="G211" s="102"/>
      <c r="H211" s="102"/>
      <c r="I211" s="102"/>
      <c r="J211" s="102"/>
      <c r="K211" s="102"/>
      <c r="L211" s="103"/>
    </row>
    <row r="212" spans="1:12" s="40" customFormat="1" ht="11.25">
      <c r="A212" s="279"/>
      <c r="B212" s="280"/>
      <c r="C212" s="280"/>
      <c r="D212" s="280"/>
      <c r="E212" s="280"/>
      <c r="F212" s="280"/>
      <c r="G212" s="189"/>
      <c r="H212" s="190"/>
      <c r="I212" s="216"/>
      <c r="J212" s="217"/>
      <c r="K212" s="218"/>
      <c r="L212" s="219"/>
    </row>
    <row r="213" spans="1:12" s="40" customFormat="1" ht="11.25">
      <c r="A213" s="185"/>
      <c r="B213" s="186"/>
      <c r="C213" s="186"/>
      <c r="D213" s="187"/>
      <c r="E213" s="188"/>
      <c r="F213" s="187"/>
      <c r="G213" s="128"/>
      <c r="H213" s="129"/>
      <c r="I213" s="97"/>
      <c r="J213" s="98"/>
      <c r="K213" s="99"/>
      <c r="L213" s="100"/>
    </row>
    <row r="214" spans="1:12" s="40" customFormat="1" ht="11.25">
      <c r="A214" s="185"/>
      <c r="B214" s="186"/>
      <c r="C214" s="186"/>
      <c r="D214" s="187"/>
      <c r="E214" s="188"/>
      <c r="F214" s="187"/>
      <c r="G214" s="128"/>
      <c r="H214" s="129"/>
      <c r="I214" s="97"/>
      <c r="J214" s="98"/>
      <c r="K214" s="99"/>
      <c r="L214" s="100"/>
    </row>
    <row r="215" spans="1:12" s="40" customFormat="1" ht="11.25">
      <c r="A215" s="185"/>
      <c r="B215" s="186"/>
      <c r="C215" s="186"/>
      <c r="D215" s="187"/>
      <c r="E215" s="188"/>
      <c r="F215" s="187"/>
      <c r="G215" s="128"/>
      <c r="H215" s="129"/>
      <c r="I215" s="97"/>
      <c r="J215" s="98"/>
      <c r="K215" s="99"/>
      <c r="L215" s="100"/>
    </row>
    <row r="216" spans="1:12" s="40" customFormat="1" ht="11.25">
      <c r="A216" s="185"/>
      <c r="B216" s="186"/>
      <c r="C216" s="186"/>
      <c r="D216" s="187"/>
      <c r="E216" s="188"/>
      <c r="F216" s="187"/>
      <c r="G216" s="128"/>
      <c r="H216" s="129"/>
      <c r="I216" s="97"/>
      <c r="J216" s="98"/>
      <c r="K216" s="99"/>
      <c r="L216" s="100"/>
    </row>
    <row r="217" spans="1:12" s="40" customFormat="1" ht="11.25">
      <c r="A217" s="281"/>
      <c r="B217" s="282"/>
      <c r="C217" s="282"/>
      <c r="D217" s="282"/>
      <c r="E217" s="282"/>
      <c r="F217" s="282"/>
      <c r="G217" s="191"/>
      <c r="H217" s="192"/>
      <c r="I217" s="283"/>
      <c r="J217" s="284"/>
      <c r="K217" s="291"/>
      <c r="L217" s="292"/>
    </row>
    <row r="218" spans="1:12" s="60" customFormat="1" ht="12.75" customHeight="1" thickBot="1">
      <c r="A218" s="182" t="s">
        <v>403</v>
      </c>
      <c r="B218" s="183"/>
      <c r="C218" s="183"/>
      <c r="D218" s="183"/>
      <c r="E218" s="183"/>
      <c r="F218" s="183"/>
      <c r="G218" s="183"/>
      <c r="H218" s="183"/>
      <c r="I218" s="183"/>
      <c r="J218" s="184"/>
      <c r="K218" s="121">
        <f>SUM(K212:L217)</f>
        <v>0</v>
      </c>
      <c r="L218" s="122"/>
    </row>
    <row r="219" spans="1:12" s="40" customFormat="1" ht="12.75" customHeight="1" thickTop="1">
      <c r="A219" s="101" t="s">
        <v>404</v>
      </c>
      <c r="B219" s="102"/>
      <c r="C219" s="102"/>
      <c r="D219" s="102"/>
      <c r="E219" s="102"/>
      <c r="F219" s="102"/>
      <c r="G219" s="102"/>
      <c r="H219" s="102"/>
      <c r="I219" s="102"/>
      <c r="J219" s="102"/>
      <c r="K219" s="102"/>
      <c r="L219" s="103"/>
    </row>
    <row r="220" spans="1:12" s="40" customFormat="1" ht="11.25">
      <c r="A220" s="279"/>
      <c r="B220" s="280"/>
      <c r="C220" s="280"/>
      <c r="D220" s="280"/>
      <c r="E220" s="280"/>
      <c r="F220" s="280"/>
      <c r="G220" s="189"/>
      <c r="H220" s="190"/>
      <c r="I220" s="216"/>
      <c r="J220" s="217"/>
      <c r="K220" s="218"/>
      <c r="L220" s="219"/>
    </row>
    <row r="221" spans="1:12" s="40" customFormat="1" ht="11.25">
      <c r="A221" s="185"/>
      <c r="B221" s="186"/>
      <c r="C221" s="186"/>
      <c r="D221" s="187"/>
      <c r="E221" s="188"/>
      <c r="F221" s="187"/>
      <c r="G221" s="128"/>
      <c r="H221" s="129"/>
      <c r="I221" s="97"/>
      <c r="J221" s="98"/>
      <c r="K221" s="99"/>
      <c r="L221" s="100"/>
    </row>
    <row r="222" spans="1:12" s="40" customFormat="1" ht="11.25">
      <c r="A222" s="185"/>
      <c r="B222" s="186"/>
      <c r="C222" s="186"/>
      <c r="D222" s="187"/>
      <c r="E222" s="188"/>
      <c r="F222" s="187"/>
      <c r="G222" s="128"/>
      <c r="H222" s="129"/>
      <c r="I222" s="97"/>
      <c r="J222" s="98"/>
      <c r="K222" s="99"/>
      <c r="L222" s="100"/>
    </row>
    <row r="223" spans="1:12" s="40" customFormat="1" ht="11.25">
      <c r="A223" s="185"/>
      <c r="B223" s="186"/>
      <c r="C223" s="186"/>
      <c r="D223" s="187"/>
      <c r="E223" s="188"/>
      <c r="F223" s="187"/>
      <c r="G223" s="128"/>
      <c r="H223" s="129"/>
      <c r="I223" s="97"/>
      <c r="J223" s="98"/>
      <c r="K223" s="99"/>
      <c r="L223" s="100"/>
    </row>
    <row r="224" spans="1:12" s="40" customFormat="1" ht="11.25">
      <c r="A224" s="185"/>
      <c r="B224" s="186"/>
      <c r="C224" s="186"/>
      <c r="D224" s="187"/>
      <c r="E224" s="188"/>
      <c r="F224" s="187"/>
      <c r="G224" s="128"/>
      <c r="H224" s="129"/>
      <c r="I224" s="97"/>
      <c r="J224" s="98"/>
      <c r="K224" s="99"/>
      <c r="L224" s="100"/>
    </row>
    <row r="225" spans="1:12" s="40" customFormat="1" ht="11.25">
      <c r="A225" s="185"/>
      <c r="B225" s="186"/>
      <c r="C225" s="186"/>
      <c r="D225" s="187"/>
      <c r="E225" s="188"/>
      <c r="F225" s="187"/>
      <c r="G225" s="128"/>
      <c r="H225" s="129"/>
      <c r="I225" s="97"/>
      <c r="J225" s="98"/>
      <c r="K225" s="99"/>
      <c r="L225" s="100"/>
    </row>
    <row r="226" spans="1:12" s="40" customFormat="1" ht="11.25">
      <c r="A226" s="185"/>
      <c r="B226" s="186"/>
      <c r="C226" s="186"/>
      <c r="D226" s="187"/>
      <c r="E226" s="188"/>
      <c r="F226" s="187"/>
      <c r="G226" s="128"/>
      <c r="H226" s="129"/>
      <c r="I226" s="97"/>
      <c r="J226" s="98"/>
      <c r="K226" s="99"/>
      <c r="L226" s="100"/>
    </row>
    <row r="227" spans="1:12" s="40" customFormat="1" ht="11.25">
      <c r="A227" s="185"/>
      <c r="B227" s="186"/>
      <c r="C227" s="186"/>
      <c r="D227" s="187"/>
      <c r="E227" s="188"/>
      <c r="F227" s="187"/>
      <c r="G227" s="128"/>
      <c r="H227" s="129"/>
      <c r="I227" s="97"/>
      <c r="J227" s="98"/>
      <c r="K227" s="99"/>
      <c r="L227" s="100"/>
    </row>
    <row r="228" spans="1:12" s="40" customFormat="1" ht="11.25">
      <c r="A228" s="185"/>
      <c r="B228" s="186"/>
      <c r="C228" s="186"/>
      <c r="D228" s="187"/>
      <c r="E228" s="188"/>
      <c r="F228" s="187"/>
      <c r="G228" s="128"/>
      <c r="H228" s="129"/>
      <c r="I228" s="97"/>
      <c r="J228" s="98"/>
      <c r="K228" s="99"/>
      <c r="L228" s="100"/>
    </row>
    <row r="229" spans="1:12" s="40" customFormat="1" ht="11.25">
      <c r="A229" s="185"/>
      <c r="B229" s="186"/>
      <c r="C229" s="186"/>
      <c r="D229" s="187"/>
      <c r="E229" s="188"/>
      <c r="F229" s="187"/>
      <c r="G229" s="128"/>
      <c r="H229" s="129"/>
      <c r="I229" s="97"/>
      <c r="J229" s="98"/>
      <c r="K229" s="99"/>
      <c r="L229" s="100"/>
    </row>
    <row r="230" spans="1:12" s="40" customFormat="1" ht="11.25">
      <c r="A230" s="185"/>
      <c r="B230" s="186"/>
      <c r="C230" s="186"/>
      <c r="D230" s="187"/>
      <c r="E230" s="188"/>
      <c r="F230" s="187"/>
      <c r="G230" s="128"/>
      <c r="H230" s="129"/>
      <c r="I230" s="97"/>
      <c r="J230" s="98"/>
      <c r="K230" s="99"/>
      <c r="L230" s="100"/>
    </row>
    <row r="231" spans="1:12" s="40" customFormat="1" ht="11.25">
      <c r="A231" s="185"/>
      <c r="B231" s="186"/>
      <c r="C231" s="186"/>
      <c r="D231" s="187"/>
      <c r="E231" s="188"/>
      <c r="F231" s="187"/>
      <c r="G231" s="128"/>
      <c r="H231" s="129"/>
      <c r="I231" s="97"/>
      <c r="J231" s="98"/>
      <c r="K231" s="99"/>
      <c r="L231" s="100"/>
    </row>
    <row r="232" spans="1:12" s="40" customFormat="1" ht="11.25">
      <c r="A232" s="185"/>
      <c r="B232" s="186"/>
      <c r="C232" s="186"/>
      <c r="D232" s="187"/>
      <c r="E232" s="188"/>
      <c r="F232" s="187"/>
      <c r="G232" s="128"/>
      <c r="H232" s="129"/>
      <c r="I232" s="97"/>
      <c r="J232" s="98"/>
      <c r="K232" s="99"/>
      <c r="L232" s="100"/>
    </row>
    <row r="233" spans="1:12" s="40" customFormat="1" ht="11.25">
      <c r="A233" s="185"/>
      <c r="B233" s="186"/>
      <c r="C233" s="186"/>
      <c r="D233" s="187"/>
      <c r="E233" s="188"/>
      <c r="F233" s="187"/>
      <c r="G233" s="128"/>
      <c r="H233" s="129"/>
      <c r="I233" s="97"/>
      <c r="J233" s="98"/>
      <c r="K233" s="99"/>
      <c r="L233" s="100"/>
    </row>
    <row r="234" spans="1:12" s="40" customFormat="1" ht="11.25">
      <c r="A234" s="185"/>
      <c r="B234" s="186"/>
      <c r="C234" s="186"/>
      <c r="D234" s="187"/>
      <c r="E234" s="188"/>
      <c r="F234" s="187"/>
      <c r="G234" s="128"/>
      <c r="H234" s="129"/>
      <c r="I234" s="97"/>
      <c r="J234" s="98"/>
      <c r="K234" s="99"/>
      <c r="L234" s="100"/>
    </row>
    <row r="235" spans="1:12" s="40" customFormat="1" ht="11.25">
      <c r="A235" s="185"/>
      <c r="B235" s="186"/>
      <c r="C235" s="186"/>
      <c r="D235" s="187"/>
      <c r="E235" s="188"/>
      <c r="F235" s="187"/>
      <c r="G235" s="128"/>
      <c r="H235" s="129"/>
      <c r="I235" s="97"/>
      <c r="J235" s="98"/>
      <c r="K235" s="99"/>
      <c r="L235" s="100"/>
    </row>
    <row r="236" spans="1:12" s="40" customFormat="1" ht="11.25">
      <c r="A236" s="185"/>
      <c r="B236" s="186"/>
      <c r="C236" s="186"/>
      <c r="D236" s="187"/>
      <c r="E236" s="188"/>
      <c r="F236" s="187"/>
      <c r="G236" s="128"/>
      <c r="H236" s="129"/>
      <c r="I236" s="97"/>
      <c r="J236" s="98"/>
      <c r="K236" s="99"/>
      <c r="L236" s="100"/>
    </row>
    <row r="237" spans="1:12" s="40" customFormat="1" ht="11.25">
      <c r="A237" s="185"/>
      <c r="B237" s="186"/>
      <c r="C237" s="186"/>
      <c r="D237" s="187"/>
      <c r="E237" s="188"/>
      <c r="F237" s="187"/>
      <c r="G237" s="128"/>
      <c r="H237" s="129"/>
      <c r="I237" s="97"/>
      <c r="J237" s="98"/>
      <c r="K237" s="99"/>
      <c r="L237" s="100"/>
    </row>
    <row r="238" spans="1:12" s="40" customFormat="1" ht="11.25">
      <c r="A238" s="185"/>
      <c r="B238" s="186"/>
      <c r="C238" s="186"/>
      <c r="D238" s="187"/>
      <c r="E238" s="188"/>
      <c r="F238" s="187"/>
      <c r="G238" s="128"/>
      <c r="H238" s="129"/>
      <c r="I238" s="97"/>
      <c r="J238" s="98"/>
      <c r="K238" s="99"/>
      <c r="L238" s="100"/>
    </row>
    <row r="239" spans="1:12" s="40" customFormat="1" ht="11.25">
      <c r="A239" s="185"/>
      <c r="B239" s="186"/>
      <c r="C239" s="186"/>
      <c r="D239" s="187"/>
      <c r="E239" s="188"/>
      <c r="F239" s="187"/>
      <c r="G239" s="128"/>
      <c r="H239" s="129"/>
      <c r="I239" s="97"/>
      <c r="J239" s="98"/>
      <c r="K239" s="99"/>
      <c r="L239" s="100"/>
    </row>
    <row r="240" spans="1:12" s="40" customFormat="1" ht="11.25">
      <c r="A240" s="185"/>
      <c r="B240" s="186"/>
      <c r="C240" s="186"/>
      <c r="D240" s="187"/>
      <c r="E240" s="188"/>
      <c r="F240" s="187"/>
      <c r="G240" s="128"/>
      <c r="H240" s="129"/>
      <c r="I240" s="97"/>
      <c r="J240" s="98"/>
      <c r="K240" s="99"/>
      <c r="L240" s="100"/>
    </row>
    <row r="241" spans="1:12" s="40" customFormat="1" ht="11.25">
      <c r="A241" s="185"/>
      <c r="B241" s="186"/>
      <c r="C241" s="186"/>
      <c r="D241" s="187"/>
      <c r="E241" s="188"/>
      <c r="F241" s="187"/>
      <c r="G241" s="128"/>
      <c r="H241" s="129"/>
      <c r="I241" s="97"/>
      <c r="J241" s="98"/>
      <c r="K241" s="99"/>
      <c r="L241" s="100"/>
    </row>
    <row r="242" spans="1:12" s="40" customFormat="1" ht="11.25">
      <c r="A242" s="281"/>
      <c r="B242" s="282"/>
      <c r="C242" s="282"/>
      <c r="D242" s="282"/>
      <c r="E242" s="282"/>
      <c r="F242" s="282"/>
      <c r="G242" s="191"/>
      <c r="H242" s="192"/>
      <c r="I242" s="97"/>
      <c r="J242" s="98"/>
      <c r="K242" s="99"/>
      <c r="L242" s="100"/>
    </row>
    <row r="243" spans="1:12" s="60" customFormat="1" ht="12.75" customHeight="1" thickBot="1">
      <c r="A243" s="182" t="s">
        <v>405</v>
      </c>
      <c r="B243" s="183"/>
      <c r="C243" s="183"/>
      <c r="D243" s="183"/>
      <c r="E243" s="183"/>
      <c r="F243" s="183"/>
      <c r="G243" s="183"/>
      <c r="H243" s="183"/>
      <c r="I243" s="183"/>
      <c r="J243" s="184"/>
      <c r="K243" s="121">
        <f>SUM(K220:L242)</f>
        <v>0</v>
      </c>
      <c r="L243" s="122"/>
    </row>
    <row r="244" spans="1:12" s="40" customFormat="1" ht="12.75" customHeight="1" thickTop="1">
      <c r="A244" s="101" t="s">
        <v>406</v>
      </c>
      <c r="B244" s="102"/>
      <c r="C244" s="102"/>
      <c r="D244" s="102"/>
      <c r="E244" s="102"/>
      <c r="F244" s="102"/>
      <c r="G244" s="102"/>
      <c r="H244" s="102"/>
      <c r="I244" s="102"/>
      <c r="J244" s="102"/>
      <c r="K244" s="102"/>
      <c r="L244" s="103"/>
    </row>
    <row r="245" spans="1:12" s="40" customFormat="1" ht="11.25">
      <c r="A245" s="279"/>
      <c r="B245" s="280"/>
      <c r="C245" s="280"/>
      <c r="D245" s="280"/>
      <c r="E245" s="280"/>
      <c r="F245" s="280"/>
      <c r="G245" s="189"/>
      <c r="H245" s="190"/>
      <c r="I245" s="216"/>
      <c r="J245" s="217"/>
      <c r="K245" s="218"/>
      <c r="L245" s="219"/>
    </row>
    <row r="246" spans="1:12" s="40" customFormat="1" ht="11.25">
      <c r="A246" s="185"/>
      <c r="B246" s="186"/>
      <c r="C246" s="186"/>
      <c r="D246" s="187"/>
      <c r="E246" s="188"/>
      <c r="F246" s="187"/>
      <c r="G246" s="128"/>
      <c r="H246" s="129"/>
      <c r="I246" s="97"/>
      <c r="J246" s="98"/>
      <c r="K246" s="99"/>
      <c r="L246" s="100"/>
    </row>
    <row r="247" spans="1:12" s="40" customFormat="1" ht="11.25">
      <c r="A247" s="185"/>
      <c r="B247" s="186"/>
      <c r="C247" s="186"/>
      <c r="D247" s="187"/>
      <c r="E247" s="188"/>
      <c r="F247" s="187"/>
      <c r="G247" s="128"/>
      <c r="H247" s="129"/>
      <c r="I247" s="97"/>
      <c r="J247" s="98"/>
      <c r="K247" s="99"/>
      <c r="L247" s="100"/>
    </row>
    <row r="248" spans="1:12" s="40" customFormat="1" ht="11.25">
      <c r="A248" s="185"/>
      <c r="B248" s="186"/>
      <c r="C248" s="186"/>
      <c r="D248" s="187"/>
      <c r="E248" s="188"/>
      <c r="F248" s="187"/>
      <c r="G248" s="128"/>
      <c r="H248" s="129"/>
      <c r="I248" s="97"/>
      <c r="J248" s="98"/>
      <c r="K248" s="99"/>
      <c r="L248" s="100"/>
    </row>
    <row r="249" spans="1:12" s="40" customFormat="1" ht="11.25">
      <c r="A249" s="185"/>
      <c r="B249" s="186"/>
      <c r="C249" s="186"/>
      <c r="D249" s="187"/>
      <c r="E249" s="188"/>
      <c r="F249" s="187"/>
      <c r="G249" s="128"/>
      <c r="H249" s="129"/>
      <c r="I249" s="97"/>
      <c r="J249" s="98"/>
      <c r="K249" s="99"/>
      <c r="L249" s="100"/>
    </row>
    <row r="250" spans="1:12" s="40" customFormat="1" ht="11.25">
      <c r="A250" s="281"/>
      <c r="B250" s="282"/>
      <c r="C250" s="282"/>
      <c r="D250" s="282"/>
      <c r="E250" s="282"/>
      <c r="F250" s="282"/>
      <c r="G250" s="191"/>
      <c r="H250" s="192"/>
      <c r="I250" s="283"/>
      <c r="J250" s="284"/>
      <c r="K250" s="291"/>
      <c r="L250" s="292"/>
    </row>
    <row r="251" spans="1:12" s="60" customFormat="1" ht="12.75" customHeight="1" thickBot="1">
      <c r="A251" s="182" t="s">
        <v>407</v>
      </c>
      <c r="B251" s="183"/>
      <c r="C251" s="183"/>
      <c r="D251" s="183"/>
      <c r="E251" s="183"/>
      <c r="F251" s="183"/>
      <c r="G251" s="183"/>
      <c r="H251" s="183"/>
      <c r="I251" s="183"/>
      <c r="J251" s="184"/>
      <c r="K251" s="121">
        <f>SUM(K245:L250)</f>
        <v>0</v>
      </c>
      <c r="L251" s="122"/>
    </row>
    <row r="252" spans="1:12" s="40" customFormat="1" ht="24" customHeight="1" thickBot="1" thickTop="1">
      <c r="A252" s="491" t="s">
        <v>398</v>
      </c>
      <c r="B252" s="492"/>
      <c r="C252" s="492"/>
      <c r="D252" s="492"/>
      <c r="E252" s="492"/>
      <c r="F252" s="492"/>
      <c r="G252" s="492"/>
      <c r="H252" s="492"/>
      <c r="I252" s="492"/>
      <c r="J252" s="493"/>
      <c r="K252" s="485">
        <f>SUM(K251,K243,K218,K210)</f>
        <v>0</v>
      </c>
      <c r="L252" s="486"/>
    </row>
    <row r="253" spans="1:12" s="4" customFormat="1" ht="24" customHeight="1" thickBot="1">
      <c r="A253" s="134" t="s">
        <v>408</v>
      </c>
      <c r="B253" s="134"/>
      <c r="C253" s="134"/>
      <c r="D253" s="134"/>
      <c r="E253" s="134"/>
      <c r="F253" s="134"/>
      <c r="G253" s="134"/>
      <c r="H253" s="134"/>
      <c r="I253" s="134"/>
      <c r="J253" s="134"/>
      <c r="K253" s="134"/>
      <c r="L253" s="134"/>
    </row>
    <row r="254" spans="1:12" s="4" customFormat="1" ht="13.5" thickBot="1">
      <c r="A254" s="199" t="s">
        <v>5</v>
      </c>
      <c r="B254" s="200"/>
      <c r="C254" s="200"/>
      <c r="D254" s="201"/>
      <c r="E254" s="202" t="s">
        <v>1</v>
      </c>
      <c r="F254" s="201"/>
      <c r="G254" s="202" t="s">
        <v>2</v>
      </c>
      <c r="H254" s="201"/>
      <c r="I254" s="202" t="s">
        <v>3</v>
      </c>
      <c r="J254" s="201"/>
      <c r="K254" s="202" t="s">
        <v>4</v>
      </c>
      <c r="L254" s="203"/>
    </row>
    <row r="255" spans="1:12" s="4" customFormat="1" ht="25.5" customHeight="1" thickTop="1">
      <c r="A255" s="487" t="s">
        <v>399</v>
      </c>
      <c r="B255" s="488"/>
      <c r="C255" s="488"/>
      <c r="D255" s="489"/>
      <c r="E255" s="446"/>
      <c r="F255" s="490"/>
      <c r="G255" s="446"/>
      <c r="H255" s="490"/>
      <c r="I255" s="446"/>
      <c r="J255" s="490"/>
      <c r="K255" s="446"/>
      <c r="L255" s="447"/>
    </row>
    <row r="256" spans="1:12" s="4" customFormat="1" ht="25.5" customHeight="1">
      <c r="A256" s="193" t="s">
        <v>402</v>
      </c>
      <c r="B256" s="194"/>
      <c r="C256" s="194"/>
      <c r="D256" s="195"/>
      <c r="E256" s="196"/>
      <c r="F256" s="197"/>
      <c r="G256" s="196"/>
      <c r="H256" s="197"/>
      <c r="I256" s="196"/>
      <c r="J256" s="197"/>
      <c r="K256" s="196"/>
      <c r="L256" s="198"/>
    </row>
    <row r="257" spans="1:12" s="4" customFormat="1" ht="25.5" customHeight="1">
      <c r="A257" s="193" t="s">
        <v>409</v>
      </c>
      <c r="B257" s="194"/>
      <c r="C257" s="194"/>
      <c r="D257" s="195"/>
      <c r="E257" s="196"/>
      <c r="F257" s="197"/>
      <c r="G257" s="196"/>
      <c r="H257" s="197"/>
      <c r="I257" s="196"/>
      <c r="J257" s="197"/>
      <c r="K257" s="196"/>
      <c r="L257" s="198"/>
    </row>
    <row r="258" spans="1:12" s="4" customFormat="1" ht="25.5" customHeight="1">
      <c r="A258" s="193" t="s">
        <v>406</v>
      </c>
      <c r="B258" s="194"/>
      <c r="C258" s="194"/>
      <c r="D258" s="195"/>
      <c r="E258" s="196"/>
      <c r="F258" s="197"/>
      <c r="G258" s="196"/>
      <c r="H258" s="197"/>
      <c r="I258" s="196"/>
      <c r="J258" s="197"/>
      <c r="K258" s="196"/>
      <c r="L258" s="198"/>
    </row>
    <row r="259" spans="1:12" s="3" customFormat="1" ht="25.5" customHeight="1" thickBot="1">
      <c r="A259" s="452" t="s">
        <v>6</v>
      </c>
      <c r="B259" s="453"/>
      <c r="C259" s="453"/>
      <c r="D259" s="454"/>
      <c r="E259" s="223">
        <f>SUM(E255:F258)</f>
        <v>0</v>
      </c>
      <c r="F259" s="224"/>
      <c r="G259" s="223">
        <f>SUM(G255:H258)</f>
        <v>0</v>
      </c>
      <c r="H259" s="224"/>
      <c r="I259" s="223">
        <f>SUM(I255:J258)</f>
        <v>0</v>
      </c>
      <c r="J259" s="224"/>
      <c r="K259" s="223">
        <f>SUM(K255:L258)</f>
        <v>0</v>
      </c>
      <c r="L259" s="448"/>
    </row>
    <row r="260" spans="1:12" s="3" customFormat="1" ht="25.5" customHeight="1" thickBot="1" thickTop="1">
      <c r="A260" s="449" t="s">
        <v>328</v>
      </c>
      <c r="B260" s="450"/>
      <c r="C260" s="450"/>
      <c r="D260" s="450"/>
      <c r="E260" s="450"/>
      <c r="F260" s="450"/>
      <c r="G260" s="450"/>
      <c r="H260" s="450"/>
      <c r="I260" s="450"/>
      <c r="J260" s="450"/>
      <c r="K260" s="450"/>
      <c r="L260" s="451"/>
    </row>
    <row r="261" spans="1:12" s="40" customFormat="1" ht="18.75" customHeight="1" thickBot="1">
      <c r="A261" s="134" t="s">
        <v>420</v>
      </c>
      <c r="B261" s="134"/>
      <c r="C261" s="134"/>
      <c r="D261" s="134"/>
      <c r="E261" s="134"/>
      <c r="F261" s="134"/>
      <c r="G261" s="134"/>
      <c r="H261" s="134"/>
      <c r="I261" s="134"/>
      <c r="J261" s="134"/>
      <c r="K261" s="134"/>
      <c r="L261" s="134"/>
    </row>
    <row r="262" spans="1:12" s="40" customFormat="1" ht="21" customHeight="1" thickBot="1">
      <c r="A262" s="494" t="s">
        <v>410</v>
      </c>
      <c r="B262" s="495"/>
      <c r="C262" s="495"/>
      <c r="D262" s="495"/>
      <c r="E262" s="495"/>
      <c r="F262" s="495"/>
      <c r="G262" s="494" t="s">
        <v>411</v>
      </c>
      <c r="H262" s="495"/>
      <c r="I262" s="495"/>
      <c r="J262" s="495"/>
      <c r="K262" s="495"/>
      <c r="L262" s="496"/>
    </row>
    <row r="263" spans="1:12" s="4" customFormat="1" ht="27" customHeight="1">
      <c r="A263" s="468" t="s">
        <v>412</v>
      </c>
      <c r="B263" s="469"/>
      <c r="C263" s="469"/>
      <c r="D263" s="469"/>
      <c r="E263" s="470">
        <f>K252</f>
        <v>0</v>
      </c>
      <c r="F263" s="471"/>
      <c r="G263" s="468" t="s">
        <v>413</v>
      </c>
      <c r="H263" s="469"/>
      <c r="I263" s="469"/>
      <c r="J263" s="469"/>
      <c r="K263" s="472"/>
      <c r="L263" s="473"/>
    </row>
    <row r="264" spans="1:12" s="4" customFormat="1" ht="27" customHeight="1">
      <c r="A264" s="478" t="s">
        <v>414</v>
      </c>
      <c r="B264" s="475"/>
      <c r="C264" s="475"/>
      <c r="D264" s="475"/>
      <c r="E264" s="476"/>
      <c r="F264" s="477"/>
      <c r="G264" s="474" t="s">
        <v>422</v>
      </c>
      <c r="H264" s="475"/>
      <c r="I264" s="475"/>
      <c r="J264" s="475"/>
      <c r="K264" s="476"/>
      <c r="L264" s="479"/>
    </row>
    <row r="265" spans="1:12" s="4" customFormat="1" ht="27" customHeight="1">
      <c r="A265" s="474" t="s">
        <v>421</v>
      </c>
      <c r="B265" s="475"/>
      <c r="C265" s="475"/>
      <c r="D265" s="475"/>
      <c r="E265" s="476"/>
      <c r="F265" s="477"/>
      <c r="G265" s="478" t="s">
        <v>415</v>
      </c>
      <c r="H265" s="475"/>
      <c r="I265" s="475"/>
      <c r="J265" s="475"/>
      <c r="K265" s="476"/>
      <c r="L265" s="479"/>
    </row>
    <row r="266" spans="1:12" s="4" customFormat="1" ht="27" customHeight="1" thickBot="1">
      <c r="A266" s="480" t="s">
        <v>416</v>
      </c>
      <c r="B266" s="481"/>
      <c r="C266" s="481"/>
      <c r="D266" s="481"/>
      <c r="E266" s="482"/>
      <c r="F266" s="483"/>
      <c r="G266" s="480" t="s">
        <v>417</v>
      </c>
      <c r="H266" s="481"/>
      <c r="I266" s="481"/>
      <c r="J266" s="481"/>
      <c r="K266" s="482"/>
      <c r="L266" s="484"/>
    </row>
    <row r="267" spans="1:12" s="3" customFormat="1" ht="21" customHeight="1" thickBot="1">
      <c r="A267" s="459" t="s">
        <v>418</v>
      </c>
      <c r="B267" s="460"/>
      <c r="C267" s="460"/>
      <c r="D267" s="461"/>
      <c r="E267" s="462">
        <f>SUM(E263:F266)</f>
        <v>0</v>
      </c>
      <c r="F267" s="463"/>
      <c r="G267" s="459" t="s">
        <v>419</v>
      </c>
      <c r="H267" s="460"/>
      <c r="I267" s="460"/>
      <c r="J267" s="461"/>
      <c r="K267" s="462">
        <f>SUM(K263:L266)</f>
        <v>0</v>
      </c>
      <c r="L267" s="464"/>
    </row>
    <row r="268" spans="1:12" s="40" customFormat="1" ht="18.75" customHeight="1" thickBot="1">
      <c r="A268" s="134" t="s">
        <v>499</v>
      </c>
      <c r="B268" s="134"/>
      <c r="C268" s="134"/>
      <c r="D268" s="134"/>
      <c r="E268" s="134"/>
      <c r="F268" s="134"/>
      <c r="G268" s="134"/>
      <c r="H268" s="134"/>
      <c r="I268" s="134"/>
      <c r="J268" s="134"/>
      <c r="K268" s="134"/>
      <c r="L268" s="134"/>
    </row>
    <row r="269" spans="1:12" s="40" customFormat="1" ht="21" customHeight="1" thickBot="1">
      <c r="A269" s="494"/>
      <c r="B269" s="495"/>
      <c r="C269" s="495"/>
      <c r="D269" s="495"/>
      <c r="E269" s="495"/>
      <c r="F269" s="495"/>
      <c r="G269" s="494"/>
      <c r="H269" s="495"/>
      <c r="I269" s="495"/>
      <c r="J269" s="495"/>
      <c r="K269" s="495"/>
      <c r="L269" s="496"/>
    </row>
    <row r="270" spans="1:12" s="4" customFormat="1" ht="27" customHeight="1">
      <c r="A270" s="468"/>
      <c r="B270" s="469"/>
      <c r="C270" s="469"/>
      <c r="D270" s="469"/>
      <c r="E270" s="470"/>
      <c r="F270" s="471"/>
      <c r="G270" s="468"/>
      <c r="H270" s="469"/>
      <c r="I270" s="469"/>
      <c r="J270" s="469"/>
      <c r="K270" s="472"/>
      <c r="L270" s="473"/>
    </row>
    <row r="271" spans="1:12" s="4" customFormat="1" ht="27" customHeight="1">
      <c r="A271" s="478"/>
      <c r="B271" s="475"/>
      <c r="C271" s="475"/>
      <c r="D271" s="475"/>
      <c r="E271" s="476"/>
      <c r="F271" s="477"/>
      <c r="G271" s="474"/>
      <c r="H271" s="475"/>
      <c r="I271" s="475"/>
      <c r="J271" s="475"/>
      <c r="K271" s="476"/>
      <c r="L271" s="479"/>
    </row>
    <row r="272" spans="1:12" s="4" customFormat="1" ht="27" customHeight="1">
      <c r="A272" s="474"/>
      <c r="B272" s="475"/>
      <c r="C272" s="475"/>
      <c r="D272" s="475"/>
      <c r="E272" s="476"/>
      <c r="F272" s="477"/>
      <c r="G272" s="478"/>
      <c r="H272" s="475"/>
      <c r="I272" s="475"/>
      <c r="J272" s="475"/>
      <c r="K272" s="476"/>
      <c r="L272" s="479"/>
    </row>
    <row r="273" spans="1:12" s="4" customFormat="1" ht="27" customHeight="1" thickBot="1">
      <c r="A273" s="480"/>
      <c r="B273" s="481"/>
      <c r="C273" s="481"/>
      <c r="D273" s="481"/>
      <c r="E273" s="482"/>
      <c r="F273" s="483"/>
      <c r="G273" s="480"/>
      <c r="H273" s="481"/>
      <c r="I273" s="481"/>
      <c r="J273" s="481"/>
      <c r="K273" s="482"/>
      <c r="L273" s="484"/>
    </row>
    <row r="274" spans="1:12" s="3" customFormat="1" ht="21" customHeight="1" thickBot="1">
      <c r="A274" s="459"/>
      <c r="B274" s="460"/>
      <c r="C274" s="460"/>
      <c r="D274" s="461"/>
      <c r="E274" s="462"/>
      <c r="F274" s="463"/>
      <c r="G274" s="459"/>
      <c r="H274" s="460"/>
      <c r="I274" s="460"/>
      <c r="J274" s="461"/>
      <c r="K274" s="462"/>
      <c r="L274" s="464"/>
    </row>
    <row r="275" spans="1:12" s="40" customFormat="1" ht="24" customHeight="1" thickBot="1">
      <c r="A275" s="134" t="s">
        <v>497</v>
      </c>
      <c r="B275" s="134"/>
      <c r="C275" s="134"/>
      <c r="D275" s="134"/>
      <c r="E275" s="134"/>
      <c r="F275" s="134"/>
      <c r="G275" s="134"/>
      <c r="H275" s="134"/>
      <c r="I275" s="134"/>
      <c r="J275" s="134"/>
      <c r="K275" s="134"/>
      <c r="L275" s="134"/>
    </row>
    <row r="276" spans="1:12" s="40" customFormat="1" ht="24" customHeight="1" thickBot="1">
      <c r="A276" s="455"/>
      <c r="B276" s="456"/>
      <c r="C276" s="456"/>
      <c r="D276" s="456"/>
      <c r="E276" s="456"/>
      <c r="F276" s="456"/>
      <c r="G276" s="457" t="s">
        <v>446</v>
      </c>
      <c r="H276" s="458"/>
      <c r="I276" s="457" t="s">
        <v>447</v>
      </c>
      <c r="J276" s="458"/>
      <c r="K276" s="444" t="s">
        <v>448</v>
      </c>
      <c r="L276" s="445"/>
    </row>
    <row r="277" spans="1:12" s="61" customFormat="1" ht="12.75">
      <c r="A277" s="465" t="s">
        <v>423</v>
      </c>
      <c r="B277" s="466"/>
      <c r="C277" s="466"/>
      <c r="D277" s="466"/>
      <c r="E277" s="466"/>
      <c r="F277" s="466"/>
      <c r="G277" s="466"/>
      <c r="H277" s="466"/>
      <c r="I277" s="466"/>
      <c r="J277" s="466"/>
      <c r="K277" s="466"/>
      <c r="L277" s="467"/>
    </row>
    <row r="278" spans="1:12" s="61" customFormat="1" ht="21" customHeight="1">
      <c r="A278" s="313" t="s">
        <v>424</v>
      </c>
      <c r="B278" s="314"/>
      <c r="C278" s="314"/>
      <c r="D278" s="314"/>
      <c r="E278" s="314"/>
      <c r="F278" s="315"/>
      <c r="G278" s="246"/>
      <c r="H278" s="247"/>
      <c r="I278" s="246"/>
      <c r="J278" s="247"/>
      <c r="K278" s="311"/>
      <c r="L278" s="312"/>
    </row>
    <row r="279" spans="1:12" s="61" customFormat="1" ht="24" customHeight="1">
      <c r="A279" s="234" t="s">
        <v>425</v>
      </c>
      <c r="B279" s="235"/>
      <c r="C279" s="235"/>
      <c r="D279" s="235"/>
      <c r="E279" s="235"/>
      <c r="F279" s="236"/>
      <c r="G279" s="74"/>
      <c r="H279" s="75"/>
      <c r="I279" s="74"/>
      <c r="J279" s="75"/>
      <c r="K279" s="311"/>
      <c r="L279" s="312"/>
    </row>
    <row r="280" spans="1:12" s="61" customFormat="1" ht="21" customHeight="1">
      <c r="A280" s="234" t="s">
        <v>426</v>
      </c>
      <c r="B280" s="235"/>
      <c r="C280" s="235"/>
      <c r="D280" s="235"/>
      <c r="E280" s="235"/>
      <c r="F280" s="236"/>
      <c r="G280" s="74"/>
      <c r="H280" s="75"/>
      <c r="I280" s="74"/>
      <c r="J280" s="75"/>
      <c r="K280" s="311"/>
      <c r="L280" s="312"/>
    </row>
    <row r="281" spans="1:12" s="61" customFormat="1" ht="21" customHeight="1">
      <c r="A281" s="234" t="s">
        <v>427</v>
      </c>
      <c r="B281" s="235"/>
      <c r="C281" s="235"/>
      <c r="D281" s="235"/>
      <c r="E281" s="235"/>
      <c r="F281" s="236"/>
      <c r="G281" s="74"/>
      <c r="H281" s="75"/>
      <c r="I281" s="74"/>
      <c r="J281" s="75"/>
      <c r="K281" s="311"/>
      <c r="L281" s="312"/>
    </row>
    <row r="282" spans="1:12" s="61" customFormat="1" ht="21" customHeight="1">
      <c r="A282" s="65" t="s">
        <v>428</v>
      </c>
      <c r="B282" s="66"/>
      <c r="C282" s="66"/>
      <c r="D282" s="66"/>
      <c r="E282" s="66"/>
      <c r="F282" s="67"/>
      <c r="G282" s="301"/>
      <c r="H282" s="302"/>
      <c r="I282" s="301"/>
      <c r="J282" s="302"/>
      <c r="K282" s="277"/>
      <c r="L282" s="278"/>
    </row>
    <row r="283" spans="1:12" s="61" customFormat="1" ht="13.5" thickBot="1">
      <c r="A283" s="269" t="s">
        <v>444</v>
      </c>
      <c r="B283" s="270"/>
      <c r="C283" s="270"/>
      <c r="D283" s="270"/>
      <c r="E283" s="270"/>
      <c r="F283" s="271"/>
      <c r="G283" s="272">
        <f>SUM(G278:H282)</f>
        <v>0</v>
      </c>
      <c r="H283" s="272"/>
      <c r="I283" s="272">
        <f>SUM(I278:J282)</f>
        <v>0</v>
      </c>
      <c r="J283" s="272"/>
      <c r="K283" s="88">
        <f>SUM(K278:L282)</f>
        <v>0</v>
      </c>
      <c r="L283" s="334"/>
    </row>
    <row r="284" spans="1:12" s="61" customFormat="1" ht="13.5" thickTop="1">
      <c r="A284" s="266" t="s">
        <v>429</v>
      </c>
      <c r="B284" s="267"/>
      <c r="C284" s="267"/>
      <c r="D284" s="267"/>
      <c r="E284" s="267"/>
      <c r="F284" s="267"/>
      <c r="G284" s="267"/>
      <c r="H284" s="267"/>
      <c r="I284" s="267"/>
      <c r="J284" s="267"/>
      <c r="K284" s="267"/>
      <c r="L284" s="268"/>
    </row>
    <row r="285" spans="1:12" s="61" customFormat="1" ht="21" customHeight="1">
      <c r="A285" s="313" t="s">
        <v>430</v>
      </c>
      <c r="B285" s="314"/>
      <c r="C285" s="314"/>
      <c r="D285" s="314"/>
      <c r="E285" s="314"/>
      <c r="F285" s="315"/>
      <c r="G285" s="246"/>
      <c r="H285" s="247"/>
      <c r="I285" s="246"/>
      <c r="J285" s="247"/>
      <c r="K285" s="316"/>
      <c r="L285" s="317"/>
    </row>
    <row r="286" spans="1:12" s="61" customFormat="1" ht="21" customHeight="1">
      <c r="A286" s="234" t="s">
        <v>431</v>
      </c>
      <c r="B286" s="235"/>
      <c r="C286" s="235"/>
      <c r="D286" s="235"/>
      <c r="E286" s="235"/>
      <c r="F286" s="236"/>
      <c r="G286" s="74"/>
      <c r="H286" s="75"/>
      <c r="I286" s="74"/>
      <c r="J286" s="75"/>
      <c r="K286" s="311"/>
      <c r="L286" s="312"/>
    </row>
    <row r="287" spans="1:12" s="61" customFormat="1" ht="21" customHeight="1">
      <c r="A287" s="234" t="s">
        <v>432</v>
      </c>
      <c r="B287" s="235"/>
      <c r="C287" s="235"/>
      <c r="D287" s="235"/>
      <c r="E287" s="235"/>
      <c r="F287" s="236"/>
      <c r="G287" s="74"/>
      <c r="H287" s="75"/>
      <c r="I287" s="74"/>
      <c r="J287" s="75"/>
      <c r="K287" s="311"/>
      <c r="L287" s="312"/>
    </row>
    <row r="288" spans="1:12" s="61" customFormat="1" ht="21" customHeight="1">
      <c r="A288" s="234" t="s">
        <v>433</v>
      </c>
      <c r="B288" s="235"/>
      <c r="C288" s="235"/>
      <c r="D288" s="235"/>
      <c r="E288" s="235"/>
      <c r="F288" s="236"/>
      <c r="G288" s="74"/>
      <c r="H288" s="75"/>
      <c r="I288" s="74"/>
      <c r="J288" s="75"/>
      <c r="K288" s="311"/>
      <c r="L288" s="312"/>
    </row>
    <row r="289" spans="1:12" s="61" customFormat="1" ht="21" customHeight="1">
      <c r="A289" s="234" t="s">
        <v>434</v>
      </c>
      <c r="B289" s="235"/>
      <c r="C289" s="235"/>
      <c r="D289" s="235"/>
      <c r="E289" s="235"/>
      <c r="F289" s="236"/>
      <c r="G289" s="74"/>
      <c r="H289" s="75"/>
      <c r="I289" s="74"/>
      <c r="J289" s="75"/>
      <c r="K289" s="311"/>
      <c r="L289" s="312"/>
    </row>
    <row r="290" spans="1:12" s="61" customFormat="1" ht="24" customHeight="1">
      <c r="A290" s="234" t="s">
        <v>435</v>
      </c>
      <c r="B290" s="235"/>
      <c r="C290" s="235"/>
      <c r="D290" s="235"/>
      <c r="E290" s="235"/>
      <c r="F290" s="236"/>
      <c r="G290" s="74"/>
      <c r="H290" s="75"/>
      <c r="I290" s="74"/>
      <c r="J290" s="75"/>
      <c r="K290" s="311"/>
      <c r="L290" s="312"/>
    </row>
    <row r="291" spans="1:12" s="61" customFormat="1" ht="21" customHeight="1">
      <c r="A291" s="234" t="s">
        <v>436</v>
      </c>
      <c r="B291" s="235"/>
      <c r="C291" s="235"/>
      <c r="D291" s="235"/>
      <c r="E291" s="235"/>
      <c r="F291" s="236"/>
      <c r="G291" s="74"/>
      <c r="H291" s="75"/>
      <c r="I291" s="74"/>
      <c r="J291" s="75"/>
      <c r="K291" s="311"/>
      <c r="L291" s="312"/>
    </row>
    <row r="292" spans="1:12" s="61" customFormat="1" ht="21" customHeight="1">
      <c r="A292" s="234" t="s">
        <v>437</v>
      </c>
      <c r="B292" s="235"/>
      <c r="C292" s="235"/>
      <c r="D292" s="235"/>
      <c r="E292" s="235"/>
      <c r="F292" s="236"/>
      <c r="G292" s="74"/>
      <c r="H292" s="75"/>
      <c r="I292" s="74"/>
      <c r="J292" s="75"/>
      <c r="K292" s="311"/>
      <c r="L292" s="312"/>
    </row>
    <row r="293" spans="1:12" s="61" customFormat="1" ht="21" customHeight="1">
      <c r="A293" s="234" t="s">
        <v>438</v>
      </c>
      <c r="B293" s="235"/>
      <c r="C293" s="235"/>
      <c r="D293" s="235"/>
      <c r="E293" s="235"/>
      <c r="F293" s="236"/>
      <c r="G293" s="74"/>
      <c r="H293" s="75"/>
      <c r="I293" s="74"/>
      <c r="J293" s="75"/>
      <c r="K293" s="311"/>
      <c r="L293" s="312"/>
    </row>
    <row r="294" spans="1:12" s="61" customFormat="1" ht="21" customHeight="1">
      <c r="A294" s="234" t="s">
        <v>449</v>
      </c>
      <c r="B294" s="235"/>
      <c r="C294" s="235"/>
      <c r="D294" s="235"/>
      <c r="E294" s="235"/>
      <c r="F294" s="236"/>
      <c r="G294" s="301"/>
      <c r="H294" s="302"/>
      <c r="I294" s="301"/>
      <c r="J294" s="302"/>
      <c r="K294" s="277"/>
      <c r="L294" s="278"/>
    </row>
    <row r="295" spans="1:12" s="61" customFormat="1" ht="13.5" thickBot="1">
      <c r="A295" s="269" t="s">
        <v>445</v>
      </c>
      <c r="B295" s="270"/>
      <c r="C295" s="270"/>
      <c r="D295" s="270"/>
      <c r="E295" s="270"/>
      <c r="F295" s="271"/>
      <c r="G295" s="272">
        <f>SUM(G285:H294)</f>
        <v>0</v>
      </c>
      <c r="H295" s="272"/>
      <c r="I295" s="272">
        <f>SUM(I285:J294)</f>
        <v>0</v>
      </c>
      <c r="J295" s="272"/>
      <c r="K295" s="88">
        <f>SUM(K285:L294)</f>
        <v>0</v>
      </c>
      <c r="L295" s="334"/>
    </row>
    <row r="296" spans="1:12" s="61" customFormat="1" ht="14.25" thickBot="1" thickTop="1">
      <c r="A296" s="340" t="s">
        <v>450</v>
      </c>
      <c r="B296" s="341"/>
      <c r="C296" s="341"/>
      <c r="D296" s="341"/>
      <c r="E296" s="341"/>
      <c r="F296" s="341"/>
      <c r="G296" s="339">
        <f>G283-G295</f>
        <v>0</v>
      </c>
      <c r="H296" s="339"/>
      <c r="I296" s="339">
        <f>I283-I295</f>
        <v>0</v>
      </c>
      <c r="J296" s="339"/>
      <c r="K296" s="339">
        <f>K283-K295</f>
        <v>0</v>
      </c>
      <c r="L296" s="339"/>
    </row>
    <row r="297" spans="1:12" s="61" customFormat="1" ht="13.5" thickTop="1">
      <c r="A297" s="266" t="s">
        <v>439</v>
      </c>
      <c r="B297" s="267"/>
      <c r="C297" s="267"/>
      <c r="D297" s="267"/>
      <c r="E297" s="267"/>
      <c r="F297" s="267"/>
      <c r="G297" s="267"/>
      <c r="H297" s="267"/>
      <c r="I297" s="267"/>
      <c r="J297" s="267"/>
      <c r="K297" s="267"/>
      <c r="L297" s="268"/>
    </row>
    <row r="298" spans="1:12" s="61" customFormat="1" ht="21" customHeight="1">
      <c r="A298" s="313" t="s">
        <v>451</v>
      </c>
      <c r="B298" s="314"/>
      <c r="C298" s="314"/>
      <c r="D298" s="314"/>
      <c r="E298" s="314"/>
      <c r="F298" s="315"/>
      <c r="G298" s="246"/>
      <c r="H298" s="247"/>
      <c r="I298" s="246"/>
      <c r="J298" s="247"/>
      <c r="K298" s="316"/>
      <c r="L298" s="317"/>
    </row>
    <row r="299" spans="1:12" s="61" customFormat="1" ht="21" customHeight="1">
      <c r="A299" s="234" t="s">
        <v>452</v>
      </c>
      <c r="B299" s="235"/>
      <c r="C299" s="235"/>
      <c r="D299" s="235"/>
      <c r="E299" s="235"/>
      <c r="F299" s="236"/>
      <c r="G299" s="74"/>
      <c r="H299" s="75"/>
      <c r="I299" s="74"/>
      <c r="J299" s="75"/>
      <c r="K299" s="311"/>
      <c r="L299" s="312"/>
    </row>
    <row r="300" spans="1:12" s="61" customFormat="1" ht="21" customHeight="1">
      <c r="A300" s="65" t="s">
        <v>453</v>
      </c>
      <c r="B300" s="66"/>
      <c r="C300" s="66"/>
      <c r="D300" s="66"/>
      <c r="E300" s="66"/>
      <c r="F300" s="67"/>
      <c r="G300" s="301"/>
      <c r="H300" s="302"/>
      <c r="I300" s="301"/>
      <c r="J300" s="302"/>
      <c r="K300" s="277"/>
      <c r="L300" s="278"/>
    </row>
    <row r="301" spans="1:12" s="61" customFormat="1" ht="13.5" thickBot="1">
      <c r="A301" s="438" t="s">
        <v>454</v>
      </c>
      <c r="B301" s="439"/>
      <c r="C301" s="439"/>
      <c r="D301" s="439"/>
      <c r="E301" s="439"/>
      <c r="F301" s="440"/>
      <c r="G301" s="273">
        <f>SUM(G298:H300)</f>
        <v>0</v>
      </c>
      <c r="H301" s="273"/>
      <c r="I301" s="273">
        <f>SUM(I298:J300)</f>
        <v>0</v>
      </c>
      <c r="J301" s="273"/>
      <c r="K301" s="432">
        <f>SUM(K298:L300)</f>
        <v>0</v>
      </c>
      <c r="L301" s="433"/>
    </row>
    <row r="302" spans="1:12" s="61" customFormat="1" ht="13.5" thickTop="1">
      <c r="A302" s="274" t="s">
        <v>440</v>
      </c>
      <c r="B302" s="275"/>
      <c r="C302" s="275"/>
      <c r="D302" s="275"/>
      <c r="E302" s="275"/>
      <c r="F302" s="275"/>
      <c r="G302" s="275"/>
      <c r="H302" s="275"/>
      <c r="I302" s="275"/>
      <c r="J302" s="275"/>
      <c r="K302" s="275"/>
      <c r="L302" s="276"/>
    </row>
    <row r="303" spans="1:12" s="61" customFormat="1" ht="21" customHeight="1">
      <c r="A303" s="441" t="s">
        <v>455</v>
      </c>
      <c r="B303" s="442"/>
      <c r="C303" s="442"/>
      <c r="D303" s="442"/>
      <c r="E303" s="442"/>
      <c r="F303" s="443"/>
      <c r="G303" s="434"/>
      <c r="H303" s="435"/>
      <c r="I303" s="434"/>
      <c r="J303" s="435"/>
      <c r="K303" s="436"/>
      <c r="L303" s="437"/>
    </row>
    <row r="304" spans="1:12" s="61" customFormat="1" ht="21" customHeight="1">
      <c r="A304" s="65" t="s">
        <v>456</v>
      </c>
      <c r="B304" s="66"/>
      <c r="C304" s="66"/>
      <c r="D304" s="66"/>
      <c r="E304" s="66"/>
      <c r="F304" s="67"/>
      <c r="G304" s="301"/>
      <c r="H304" s="302"/>
      <c r="I304" s="301"/>
      <c r="J304" s="302"/>
      <c r="K304" s="277"/>
      <c r="L304" s="278"/>
    </row>
    <row r="305" spans="1:12" s="61" customFormat="1" ht="13.5" thickBot="1">
      <c r="A305" s="269" t="s">
        <v>457</v>
      </c>
      <c r="B305" s="270"/>
      <c r="C305" s="270"/>
      <c r="D305" s="270"/>
      <c r="E305" s="270"/>
      <c r="F305" s="271"/>
      <c r="G305" s="272">
        <f>SUM(G302:H304)</f>
        <v>0</v>
      </c>
      <c r="H305" s="272"/>
      <c r="I305" s="272">
        <f>SUM(I302:J304)</f>
        <v>0</v>
      </c>
      <c r="J305" s="272"/>
      <c r="K305" s="88">
        <f>SUM(K302:L304)</f>
        <v>0</v>
      </c>
      <c r="L305" s="334"/>
    </row>
    <row r="306" spans="1:12" s="61" customFormat="1" ht="14.25" thickBot="1" thickTop="1">
      <c r="A306" s="262" t="s">
        <v>441</v>
      </c>
      <c r="B306" s="263"/>
      <c r="C306" s="263"/>
      <c r="D306" s="263"/>
      <c r="E306" s="263"/>
      <c r="F306" s="264"/>
      <c r="G306" s="93"/>
      <c r="H306" s="94"/>
      <c r="I306" s="93"/>
      <c r="J306" s="94"/>
      <c r="K306" s="332"/>
      <c r="L306" s="333"/>
    </row>
    <row r="307" spans="1:12" s="61" customFormat="1" ht="14.25" thickBot="1" thickTop="1">
      <c r="A307" s="340" t="s">
        <v>458</v>
      </c>
      <c r="B307" s="341"/>
      <c r="C307" s="341"/>
      <c r="D307" s="341"/>
      <c r="E307" s="341"/>
      <c r="F307" s="341"/>
      <c r="G307" s="339">
        <f>G296+G301+G305+G306</f>
        <v>0</v>
      </c>
      <c r="H307" s="339"/>
      <c r="I307" s="339">
        <f>I296+I301+I305+I306</f>
        <v>0</v>
      </c>
      <c r="J307" s="339"/>
      <c r="K307" s="339">
        <f>K296+K301+K305+K306</f>
        <v>0</v>
      </c>
      <c r="L307" s="339"/>
    </row>
    <row r="308" spans="1:12" s="61" customFormat="1" ht="24" customHeight="1" thickBot="1" thickTop="1">
      <c r="A308" s="262" t="s">
        <v>442</v>
      </c>
      <c r="B308" s="263"/>
      <c r="C308" s="263"/>
      <c r="D308" s="263"/>
      <c r="E308" s="263"/>
      <c r="F308" s="264"/>
      <c r="G308" s="93"/>
      <c r="H308" s="94"/>
      <c r="I308" s="93"/>
      <c r="J308" s="94"/>
      <c r="K308" s="332"/>
      <c r="L308" s="333"/>
    </row>
    <row r="309" spans="1:12" s="40" customFormat="1" ht="17.25" thickBot="1" thickTop="1">
      <c r="A309" s="225" t="s">
        <v>443</v>
      </c>
      <c r="B309" s="226"/>
      <c r="C309" s="226"/>
      <c r="D309" s="226"/>
      <c r="E309" s="226"/>
      <c r="F309" s="226"/>
      <c r="G309" s="265">
        <f>G307-G308</f>
        <v>0</v>
      </c>
      <c r="H309" s="265"/>
      <c r="I309" s="265">
        <f>I307-I308</f>
        <v>0</v>
      </c>
      <c r="J309" s="265"/>
      <c r="K309" s="265">
        <f>K307-K308</f>
        <v>0</v>
      </c>
      <c r="L309" s="265"/>
    </row>
    <row r="310" spans="1:12" s="40" customFormat="1" ht="24" customHeight="1" thickBot="1">
      <c r="A310" s="134" t="s">
        <v>498</v>
      </c>
      <c r="B310" s="134"/>
      <c r="C310" s="134"/>
      <c r="D310" s="134"/>
      <c r="E310" s="134"/>
      <c r="F310" s="134"/>
      <c r="G310" s="134"/>
      <c r="H310" s="134"/>
      <c r="I310" s="134"/>
      <c r="J310" s="134"/>
      <c r="K310" s="134"/>
      <c r="L310" s="134"/>
    </row>
    <row r="311" spans="1:12" s="40" customFormat="1" ht="24" customHeight="1" thickBot="1">
      <c r="A311" s="255"/>
      <c r="B311" s="256"/>
      <c r="C311" s="256"/>
      <c r="D311" s="256"/>
      <c r="E311" s="256"/>
      <c r="F311" s="257"/>
      <c r="G311" s="258" t="s">
        <v>446</v>
      </c>
      <c r="H311" s="259"/>
      <c r="I311" s="258" t="s">
        <v>447</v>
      </c>
      <c r="J311" s="259"/>
      <c r="K311" s="260" t="s">
        <v>448</v>
      </c>
      <c r="L311" s="261"/>
    </row>
    <row r="312" spans="1:12" s="40" customFormat="1" ht="16.5" thickBot="1">
      <c r="A312" s="228" t="s">
        <v>473</v>
      </c>
      <c r="B312" s="229"/>
      <c r="C312" s="229"/>
      <c r="D312" s="229"/>
      <c r="E312" s="229"/>
      <c r="F312" s="229"/>
      <c r="G312" s="229"/>
      <c r="H312" s="229"/>
      <c r="I312" s="229"/>
      <c r="J312" s="229"/>
      <c r="K312" s="229"/>
      <c r="L312" s="230"/>
    </row>
    <row r="313" spans="1:12" s="61" customFormat="1" ht="14.25" thickBot="1" thickTop="1">
      <c r="A313" s="90" t="s">
        <v>459</v>
      </c>
      <c r="B313" s="91"/>
      <c r="C313" s="91"/>
      <c r="D313" s="91"/>
      <c r="E313" s="91"/>
      <c r="F313" s="92"/>
      <c r="G313" s="251"/>
      <c r="H313" s="252"/>
      <c r="I313" s="251"/>
      <c r="J313" s="252"/>
      <c r="K313" s="253"/>
      <c r="L313" s="254"/>
    </row>
    <row r="314" spans="1:12" s="61" customFormat="1" ht="21" customHeight="1" thickTop="1">
      <c r="A314" s="239" t="s">
        <v>460</v>
      </c>
      <c r="B314" s="240"/>
      <c r="C314" s="240"/>
      <c r="D314" s="240"/>
      <c r="E314" s="240"/>
      <c r="F314" s="241"/>
      <c r="G314" s="246"/>
      <c r="H314" s="247"/>
      <c r="I314" s="246"/>
      <c r="J314" s="247"/>
      <c r="K314" s="237"/>
      <c r="L314" s="238"/>
    </row>
    <row r="315" spans="1:12" s="61" customFormat="1" ht="21" customHeight="1">
      <c r="A315" s="234" t="s">
        <v>461</v>
      </c>
      <c r="B315" s="235"/>
      <c r="C315" s="235"/>
      <c r="D315" s="235"/>
      <c r="E315" s="235"/>
      <c r="F315" s="236"/>
      <c r="G315" s="74"/>
      <c r="H315" s="75"/>
      <c r="I315" s="74"/>
      <c r="J315" s="75"/>
      <c r="K315" s="76"/>
      <c r="L315" s="77"/>
    </row>
    <row r="316" spans="1:12" s="61" customFormat="1" ht="21" customHeight="1">
      <c r="A316" s="234" t="s">
        <v>462</v>
      </c>
      <c r="B316" s="235"/>
      <c r="C316" s="235"/>
      <c r="D316" s="235"/>
      <c r="E316" s="235"/>
      <c r="F316" s="236"/>
      <c r="G316" s="74"/>
      <c r="H316" s="75"/>
      <c r="I316" s="74"/>
      <c r="J316" s="75"/>
      <c r="K316" s="76"/>
      <c r="L316" s="77"/>
    </row>
    <row r="317" spans="1:12" s="61" customFormat="1" ht="13.5" thickBot="1">
      <c r="A317" s="231" t="s">
        <v>463</v>
      </c>
      <c r="B317" s="232"/>
      <c r="C317" s="232"/>
      <c r="D317" s="232"/>
      <c r="E317" s="232"/>
      <c r="F317" s="233"/>
      <c r="G317" s="87">
        <f>SUM(G314:H316)</f>
        <v>0</v>
      </c>
      <c r="H317" s="88"/>
      <c r="I317" s="87">
        <f>SUM(I314:J316)</f>
        <v>0</v>
      </c>
      <c r="J317" s="88"/>
      <c r="K317" s="87">
        <f>SUM(K314:L316)</f>
        <v>0</v>
      </c>
      <c r="L317" s="89"/>
    </row>
    <row r="318" spans="1:12" s="61" customFormat="1" ht="21" customHeight="1" thickTop="1">
      <c r="A318" s="239" t="s">
        <v>464</v>
      </c>
      <c r="B318" s="240"/>
      <c r="C318" s="240"/>
      <c r="D318" s="240"/>
      <c r="E318" s="240"/>
      <c r="F318" s="241"/>
      <c r="G318" s="248"/>
      <c r="H318" s="249"/>
      <c r="I318" s="248"/>
      <c r="J318" s="249"/>
      <c r="K318" s="244"/>
      <c r="L318" s="245"/>
    </row>
    <row r="319" spans="1:12" s="61" customFormat="1" ht="21" customHeight="1">
      <c r="A319" s="234" t="s">
        <v>466</v>
      </c>
      <c r="B319" s="235"/>
      <c r="C319" s="235"/>
      <c r="D319" s="235"/>
      <c r="E319" s="235"/>
      <c r="F319" s="236"/>
      <c r="G319" s="74"/>
      <c r="H319" s="75"/>
      <c r="I319" s="74"/>
      <c r="J319" s="75"/>
      <c r="K319" s="76"/>
      <c r="L319" s="77"/>
    </row>
    <row r="320" spans="1:12" s="61" customFormat="1" ht="21" customHeight="1">
      <c r="A320" s="234" t="s">
        <v>467</v>
      </c>
      <c r="B320" s="235"/>
      <c r="C320" s="235"/>
      <c r="D320" s="235"/>
      <c r="E320" s="235"/>
      <c r="F320" s="236"/>
      <c r="G320" s="74"/>
      <c r="H320" s="75"/>
      <c r="I320" s="74"/>
      <c r="J320" s="75"/>
      <c r="K320" s="76"/>
      <c r="L320" s="77"/>
    </row>
    <row r="321" spans="1:12" s="61" customFormat="1" ht="21" customHeight="1">
      <c r="A321" s="234" t="s">
        <v>465</v>
      </c>
      <c r="B321" s="235"/>
      <c r="C321" s="235"/>
      <c r="D321" s="235"/>
      <c r="E321" s="235"/>
      <c r="F321" s="236"/>
      <c r="G321" s="242">
        <f>SUM(G319:H320)</f>
        <v>0</v>
      </c>
      <c r="H321" s="250"/>
      <c r="I321" s="242">
        <f>SUM(I319:J320)</f>
        <v>0</v>
      </c>
      <c r="J321" s="250"/>
      <c r="K321" s="242">
        <f>SUM(K319:L320)</f>
        <v>0</v>
      </c>
      <c r="L321" s="243"/>
    </row>
    <row r="322" spans="1:12" s="61" customFormat="1" ht="24" customHeight="1">
      <c r="A322" s="234" t="s">
        <v>468</v>
      </c>
      <c r="B322" s="235"/>
      <c r="C322" s="235"/>
      <c r="D322" s="235"/>
      <c r="E322" s="235"/>
      <c r="F322" s="236"/>
      <c r="G322" s="74"/>
      <c r="H322" s="75"/>
      <c r="I322" s="74"/>
      <c r="J322" s="75"/>
      <c r="K322" s="76"/>
      <c r="L322" s="77"/>
    </row>
    <row r="323" spans="1:12" s="61" customFormat="1" ht="21" customHeight="1">
      <c r="A323" s="234" t="s">
        <v>469</v>
      </c>
      <c r="B323" s="235"/>
      <c r="C323" s="235"/>
      <c r="D323" s="235"/>
      <c r="E323" s="235"/>
      <c r="F323" s="236"/>
      <c r="G323" s="74"/>
      <c r="H323" s="75"/>
      <c r="I323" s="74"/>
      <c r="J323" s="75"/>
      <c r="K323" s="76"/>
      <c r="L323" s="77"/>
    </row>
    <row r="324" spans="1:12" s="61" customFormat="1" ht="13.5" thickBot="1">
      <c r="A324" s="231" t="s">
        <v>470</v>
      </c>
      <c r="B324" s="232"/>
      <c r="C324" s="232"/>
      <c r="D324" s="232"/>
      <c r="E324" s="232"/>
      <c r="F324" s="233"/>
      <c r="G324" s="87">
        <f>G318+G321+G322+G323</f>
        <v>0</v>
      </c>
      <c r="H324" s="88"/>
      <c r="I324" s="87">
        <f>I318+I321+I322+I323</f>
        <v>0</v>
      </c>
      <c r="J324" s="88"/>
      <c r="K324" s="87">
        <f>K318+K321+K322+K323</f>
        <v>0</v>
      </c>
      <c r="L324" s="89"/>
    </row>
    <row r="325" spans="1:12" s="61" customFormat="1" ht="14.25" thickBot="1" thickTop="1">
      <c r="A325" s="90" t="s">
        <v>471</v>
      </c>
      <c r="B325" s="91"/>
      <c r="C325" s="91"/>
      <c r="D325" s="91"/>
      <c r="E325" s="91"/>
      <c r="F325" s="92"/>
      <c r="G325" s="93"/>
      <c r="H325" s="94"/>
      <c r="I325" s="93"/>
      <c r="J325" s="94"/>
      <c r="K325" s="95"/>
      <c r="L325" s="96"/>
    </row>
    <row r="326" spans="1:12" s="40" customFormat="1" ht="17.25" thickBot="1" thickTop="1">
      <c r="A326" s="225" t="s">
        <v>472</v>
      </c>
      <c r="B326" s="226"/>
      <c r="C326" s="226"/>
      <c r="D326" s="226"/>
      <c r="E326" s="226"/>
      <c r="F326" s="227"/>
      <c r="G326" s="80">
        <f>G313+G317+G324+G325</f>
        <v>0</v>
      </c>
      <c r="H326" s="81"/>
      <c r="I326" s="80">
        <f>I313+I317+I324+I325</f>
        <v>0</v>
      </c>
      <c r="J326" s="81"/>
      <c r="K326" s="80">
        <f>K313+K317+K324+K325</f>
        <v>0</v>
      </c>
      <c r="L326" s="82"/>
    </row>
    <row r="327" spans="1:12" s="40" customFormat="1" ht="16.5" thickBot="1">
      <c r="A327" s="83"/>
      <c r="B327" s="84"/>
      <c r="C327" s="84"/>
      <c r="D327" s="84"/>
      <c r="E327" s="84"/>
      <c r="F327" s="84"/>
      <c r="G327" s="84"/>
      <c r="H327" s="84"/>
      <c r="I327" s="84"/>
      <c r="J327" s="84"/>
      <c r="K327" s="84"/>
      <c r="L327" s="85"/>
    </row>
    <row r="328" spans="1:12" s="40" customFormat="1" ht="16.5" thickBot="1">
      <c r="A328" s="228" t="s">
        <v>474</v>
      </c>
      <c r="B328" s="229"/>
      <c r="C328" s="229"/>
      <c r="D328" s="229"/>
      <c r="E328" s="229"/>
      <c r="F328" s="229"/>
      <c r="G328" s="229"/>
      <c r="H328" s="229"/>
      <c r="I328" s="229"/>
      <c r="J328" s="229"/>
      <c r="K328" s="229"/>
      <c r="L328" s="230"/>
    </row>
    <row r="329" spans="1:12" s="61" customFormat="1" ht="18.75" customHeight="1" thickTop="1">
      <c r="A329" s="239" t="s">
        <v>476</v>
      </c>
      <c r="B329" s="240"/>
      <c r="C329" s="240"/>
      <c r="D329" s="240"/>
      <c r="E329" s="240"/>
      <c r="F329" s="241"/>
      <c r="G329" s="246"/>
      <c r="H329" s="247"/>
      <c r="I329" s="246"/>
      <c r="J329" s="247"/>
      <c r="K329" s="237"/>
      <c r="L329" s="238"/>
    </row>
    <row r="330" spans="1:12" s="61" customFormat="1" ht="18.75" customHeight="1">
      <c r="A330" s="234" t="s">
        <v>477</v>
      </c>
      <c r="B330" s="235"/>
      <c r="C330" s="235"/>
      <c r="D330" s="235"/>
      <c r="E330" s="235"/>
      <c r="F330" s="236"/>
      <c r="G330" s="74"/>
      <c r="H330" s="75"/>
      <c r="I330" s="74"/>
      <c r="J330" s="75"/>
      <c r="K330" s="76"/>
      <c r="L330" s="77"/>
    </row>
    <row r="331" spans="1:12" s="61" customFormat="1" ht="18.75" customHeight="1">
      <c r="A331" s="234" t="s">
        <v>478</v>
      </c>
      <c r="B331" s="235"/>
      <c r="C331" s="235"/>
      <c r="D331" s="235"/>
      <c r="E331" s="235"/>
      <c r="F331" s="236"/>
      <c r="G331" s="74"/>
      <c r="H331" s="75"/>
      <c r="I331" s="74"/>
      <c r="J331" s="75"/>
      <c r="K331" s="76"/>
      <c r="L331" s="77"/>
    </row>
    <row r="332" spans="1:12" s="61" customFormat="1" ht="18.75" customHeight="1">
      <c r="A332" s="234" t="s">
        <v>479</v>
      </c>
      <c r="B332" s="235"/>
      <c r="C332" s="235"/>
      <c r="D332" s="235"/>
      <c r="E332" s="235"/>
      <c r="F332" s="236"/>
      <c r="G332" s="74"/>
      <c r="H332" s="75"/>
      <c r="I332" s="74"/>
      <c r="J332" s="75"/>
      <c r="K332" s="76"/>
      <c r="L332" s="77"/>
    </row>
    <row r="333" spans="1:12" s="61" customFormat="1" ht="13.5" thickBot="1">
      <c r="A333" s="231" t="s">
        <v>480</v>
      </c>
      <c r="B333" s="232"/>
      <c r="C333" s="232"/>
      <c r="D333" s="232"/>
      <c r="E333" s="232"/>
      <c r="F333" s="233"/>
      <c r="G333" s="87">
        <f>SUM(G329:H332)</f>
        <v>0</v>
      </c>
      <c r="H333" s="88"/>
      <c r="I333" s="87">
        <f>SUM(I329:J332)</f>
        <v>0</v>
      </c>
      <c r="J333" s="88"/>
      <c r="K333" s="87">
        <f>SUM(K329:L332)</f>
        <v>0</v>
      </c>
      <c r="L333" s="89"/>
    </row>
    <row r="334" spans="1:12" s="61" customFormat="1" ht="14.25" thickBot="1" thickTop="1">
      <c r="A334" s="90" t="s">
        <v>481</v>
      </c>
      <c r="B334" s="91"/>
      <c r="C334" s="91"/>
      <c r="D334" s="91"/>
      <c r="E334" s="91"/>
      <c r="F334" s="92"/>
      <c r="G334" s="93"/>
      <c r="H334" s="94"/>
      <c r="I334" s="93"/>
      <c r="J334" s="94"/>
      <c r="K334" s="95"/>
      <c r="L334" s="96"/>
    </row>
    <row r="335" spans="1:12" s="61" customFormat="1" ht="14.25" thickBot="1" thickTop="1">
      <c r="A335" s="90" t="s">
        <v>482</v>
      </c>
      <c r="B335" s="91"/>
      <c r="C335" s="91"/>
      <c r="D335" s="91"/>
      <c r="E335" s="91"/>
      <c r="F335" s="92"/>
      <c r="G335" s="93"/>
      <c r="H335" s="94"/>
      <c r="I335" s="93"/>
      <c r="J335" s="94"/>
      <c r="K335" s="95"/>
      <c r="L335" s="96"/>
    </row>
    <row r="336" spans="1:12" s="61" customFormat="1" ht="13.5" thickTop="1">
      <c r="A336" s="71" t="s">
        <v>483</v>
      </c>
      <c r="B336" s="72"/>
      <c r="C336" s="72"/>
      <c r="D336" s="72"/>
      <c r="E336" s="72"/>
      <c r="F336" s="73"/>
      <c r="G336" s="74"/>
      <c r="H336" s="75"/>
      <c r="I336" s="74"/>
      <c r="J336" s="75"/>
      <c r="K336" s="76"/>
      <c r="L336" s="77"/>
    </row>
    <row r="337" spans="1:12" s="61" customFormat="1" ht="12.75">
      <c r="A337" s="71" t="s">
        <v>484</v>
      </c>
      <c r="B337" s="72"/>
      <c r="C337" s="72"/>
      <c r="D337" s="72"/>
      <c r="E337" s="72"/>
      <c r="F337" s="73"/>
      <c r="G337" s="74"/>
      <c r="H337" s="75"/>
      <c r="I337" s="74"/>
      <c r="J337" s="75"/>
      <c r="K337" s="76"/>
      <c r="L337" s="77"/>
    </row>
    <row r="338" spans="1:12" s="61" customFormat="1" ht="21" customHeight="1">
      <c r="A338" s="65" t="s">
        <v>485</v>
      </c>
      <c r="B338" s="66"/>
      <c r="C338" s="66"/>
      <c r="D338" s="66"/>
      <c r="E338" s="66"/>
      <c r="F338" s="67"/>
      <c r="G338" s="68">
        <f>SUM(G336:H337)</f>
        <v>0</v>
      </c>
      <c r="H338" s="69"/>
      <c r="I338" s="68">
        <f>SUM(I336:J337)</f>
        <v>0</v>
      </c>
      <c r="J338" s="69"/>
      <c r="K338" s="68">
        <f>SUM(K336:L337)</f>
        <v>0</v>
      </c>
      <c r="L338" s="70"/>
    </row>
    <row r="339" spans="1:12" s="61" customFormat="1" ht="12.75">
      <c r="A339" s="71" t="s">
        <v>486</v>
      </c>
      <c r="B339" s="72"/>
      <c r="C339" s="72"/>
      <c r="D339" s="72"/>
      <c r="E339" s="72"/>
      <c r="F339" s="73"/>
      <c r="G339" s="74"/>
      <c r="H339" s="75"/>
      <c r="I339" s="74"/>
      <c r="J339" s="75"/>
      <c r="K339" s="76"/>
      <c r="L339" s="77"/>
    </row>
    <row r="340" spans="1:12" s="61" customFormat="1" ht="12.75">
      <c r="A340" s="71" t="s">
        <v>487</v>
      </c>
      <c r="B340" s="72"/>
      <c r="C340" s="72"/>
      <c r="D340" s="72"/>
      <c r="E340" s="72"/>
      <c r="F340" s="73"/>
      <c r="G340" s="74"/>
      <c r="H340" s="75"/>
      <c r="I340" s="74"/>
      <c r="J340" s="75"/>
      <c r="K340" s="76"/>
      <c r="L340" s="77"/>
    </row>
    <row r="341" spans="1:12" s="61" customFormat="1" ht="21" customHeight="1">
      <c r="A341" s="65" t="s">
        <v>488</v>
      </c>
      <c r="B341" s="66"/>
      <c r="C341" s="66"/>
      <c r="D341" s="66"/>
      <c r="E341" s="66"/>
      <c r="F341" s="67"/>
      <c r="G341" s="68">
        <f>SUM(G339:H340)</f>
        <v>0</v>
      </c>
      <c r="H341" s="69"/>
      <c r="I341" s="68">
        <f>SUM(I339:J340)</f>
        <v>0</v>
      </c>
      <c r="J341" s="69"/>
      <c r="K341" s="68">
        <f>SUM(K339:L340)</f>
        <v>0</v>
      </c>
      <c r="L341" s="70"/>
    </row>
    <row r="342" spans="1:12" s="61" customFormat="1" ht="12.75">
      <c r="A342" s="71" t="s">
        <v>489</v>
      </c>
      <c r="B342" s="72"/>
      <c r="C342" s="72"/>
      <c r="D342" s="72"/>
      <c r="E342" s="72"/>
      <c r="F342" s="73"/>
      <c r="G342" s="74"/>
      <c r="H342" s="75"/>
      <c r="I342" s="74"/>
      <c r="J342" s="75"/>
      <c r="K342" s="76"/>
      <c r="L342" s="77"/>
    </row>
    <row r="343" spans="1:12" s="61" customFormat="1" ht="12.75">
      <c r="A343" s="71" t="s">
        <v>490</v>
      </c>
      <c r="B343" s="72"/>
      <c r="C343" s="72"/>
      <c r="D343" s="72"/>
      <c r="E343" s="72"/>
      <c r="F343" s="73"/>
      <c r="G343" s="74"/>
      <c r="H343" s="75"/>
      <c r="I343" s="74"/>
      <c r="J343" s="75"/>
      <c r="K343" s="76"/>
      <c r="L343" s="77"/>
    </row>
    <row r="344" spans="1:12" s="61" customFormat="1" ht="21" customHeight="1">
      <c r="A344" s="65" t="s">
        <v>491</v>
      </c>
      <c r="B344" s="66"/>
      <c r="C344" s="66"/>
      <c r="D344" s="66"/>
      <c r="E344" s="66"/>
      <c r="F344" s="67"/>
      <c r="G344" s="68">
        <f>SUM(G342:H343)</f>
        <v>0</v>
      </c>
      <c r="H344" s="69"/>
      <c r="I344" s="68">
        <f>SUM(I342:J343)</f>
        <v>0</v>
      </c>
      <c r="J344" s="69"/>
      <c r="K344" s="68">
        <f>SUM(K342:L343)</f>
        <v>0</v>
      </c>
      <c r="L344" s="70"/>
    </row>
    <row r="345" spans="1:12" s="61" customFormat="1" ht="13.5" thickBot="1">
      <c r="A345" s="90" t="s">
        <v>492</v>
      </c>
      <c r="B345" s="91"/>
      <c r="C345" s="91"/>
      <c r="D345" s="91"/>
      <c r="E345" s="91"/>
      <c r="F345" s="92"/>
      <c r="G345" s="87">
        <f>G333+G338+G341+G344</f>
        <v>0</v>
      </c>
      <c r="H345" s="88"/>
      <c r="I345" s="87">
        <f>I333+I338+I341+I344</f>
        <v>0</v>
      </c>
      <c r="J345" s="88"/>
      <c r="K345" s="87">
        <f>K333+K338+K341+K344</f>
        <v>0</v>
      </c>
      <c r="L345" s="88"/>
    </row>
    <row r="346" spans="1:12" s="61" customFormat="1" ht="14.25" thickBot="1" thickTop="1">
      <c r="A346" s="90" t="s">
        <v>493</v>
      </c>
      <c r="B346" s="91"/>
      <c r="C346" s="91"/>
      <c r="D346" s="91"/>
      <c r="E346" s="91"/>
      <c r="F346" s="92"/>
      <c r="G346" s="93"/>
      <c r="H346" s="94"/>
      <c r="I346" s="93"/>
      <c r="J346" s="94"/>
      <c r="K346" s="95"/>
      <c r="L346" s="96"/>
    </row>
    <row r="347" spans="1:12" s="40" customFormat="1" ht="17.25" thickBot="1" thickTop="1">
      <c r="A347" s="225" t="s">
        <v>475</v>
      </c>
      <c r="B347" s="226"/>
      <c r="C347" s="226"/>
      <c r="D347" s="226"/>
      <c r="E347" s="226"/>
      <c r="F347" s="227"/>
      <c r="G347" s="80">
        <f>G333+G334+G335+G345+G346</f>
        <v>0</v>
      </c>
      <c r="H347" s="81"/>
      <c r="I347" s="80">
        <f>I333+I334+I335+I345+I346</f>
        <v>0</v>
      </c>
      <c r="J347" s="81"/>
      <c r="K347" s="80">
        <f>K333+K334+K335+K345+K346</f>
        <v>0</v>
      </c>
      <c r="L347" s="81"/>
    </row>
    <row r="349" s="5" customFormat="1" ht="12.75"/>
    <row r="350" spans="2:5" s="5" customFormat="1" ht="12.75" hidden="1">
      <c r="B350" s="6" t="s">
        <v>62</v>
      </c>
      <c r="C350" s="5" t="s">
        <v>300</v>
      </c>
      <c r="E350" s="5" t="s">
        <v>24</v>
      </c>
    </row>
    <row r="351" spans="2:5" s="5" customFormat="1" ht="12.75" hidden="1">
      <c r="B351" s="6" t="s">
        <v>63</v>
      </c>
      <c r="C351" s="5" t="s">
        <v>310</v>
      </c>
      <c r="E351" s="5" t="s">
        <v>69</v>
      </c>
    </row>
    <row r="352" spans="2:5" s="5" customFormat="1" ht="12.75" hidden="1">
      <c r="B352" s="6" t="s">
        <v>21</v>
      </c>
      <c r="C352" s="5" t="s">
        <v>301</v>
      </c>
      <c r="E352" s="5" t="s">
        <v>25</v>
      </c>
    </row>
    <row r="353" spans="2:5" s="5" customFormat="1" ht="12.75" hidden="1">
      <c r="B353" s="6" t="s">
        <v>22</v>
      </c>
      <c r="C353" s="5" t="s">
        <v>299</v>
      </c>
      <c r="E353" s="5" t="s">
        <v>77</v>
      </c>
    </row>
    <row r="354" spans="2:5" s="5" customFormat="1" ht="12.75" hidden="1">
      <c r="B354" s="6" t="s">
        <v>23</v>
      </c>
      <c r="C354" s="5" t="s">
        <v>302</v>
      </c>
      <c r="E354" s="5" t="s">
        <v>79</v>
      </c>
    </row>
    <row r="355" spans="2:5" s="5" customFormat="1" ht="12.75" hidden="1">
      <c r="B355" s="6" t="s">
        <v>64</v>
      </c>
      <c r="C355" s="5" t="s">
        <v>303</v>
      </c>
      <c r="E355" s="5" t="s">
        <v>28</v>
      </c>
    </row>
    <row r="356" spans="2:5" s="5" customFormat="1" ht="12.75" hidden="1">
      <c r="B356" s="6" t="s">
        <v>65</v>
      </c>
      <c r="E356" s="5" t="s">
        <v>82</v>
      </c>
    </row>
    <row r="357" spans="2:5" s="5" customFormat="1" ht="12.75" hidden="1">
      <c r="B357" s="6" t="s">
        <v>66</v>
      </c>
      <c r="E357" s="5" t="s">
        <v>113</v>
      </c>
    </row>
    <row r="358" spans="2:5" s="5" customFormat="1" ht="12.75" hidden="1">
      <c r="B358" s="6" t="s">
        <v>67</v>
      </c>
      <c r="E358" s="5" t="s">
        <v>36</v>
      </c>
    </row>
    <row r="359" spans="2:5" s="5" customFormat="1" ht="12.75" hidden="1">
      <c r="B359" s="6" t="s">
        <v>24</v>
      </c>
      <c r="E359" s="5" t="s">
        <v>129</v>
      </c>
    </row>
    <row r="360" spans="2:5" s="5" customFormat="1" ht="12.75" hidden="1">
      <c r="B360" s="6" t="s">
        <v>68</v>
      </c>
      <c r="E360" s="5" t="s">
        <v>39</v>
      </c>
    </row>
    <row r="361" spans="2:5" s="5" customFormat="1" ht="12.75" hidden="1">
      <c r="B361" s="6" t="s">
        <v>69</v>
      </c>
      <c r="E361" s="5" t="s">
        <v>145</v>
      </c>
    </row>
    <row r="362" spans="2:5" s="5" customFormat="1" ht="12.75" hidden="1">
      <c r="B362" s="6" t="s">
        <v>70</v>
      </c>
      <c r="E362" s="5" t="s">
        <v>155</v>
      </c>
    </row>
    <row r="363" spans="2:5" s="5" customFormat="1" ht="12.75" hidden="1">
      <c r="B363" s="6" t="s">
        <v>71</v>
      </c>
      <c r="E363" s="5" t="s">
        <v>159</v>
      </c>
    </row>
    <row r="364" spans="2:5" s="5" customFormat="1" ht="12.75" hidden="1">
      <c r="B364" s="6" t="s">
        <v>72</v>
      </c>
      <c r="E364" s="5" t="s">
        <v>44</v>
      </c>
    </row>
    <row r="365" spans="2:5" s="5" customFormat="1" ht="12.75" hidden="1">
      <c r="B365" s="6" t="s">
        <v>73</v>
      </c>
      <c r="E365" s="5" t="s">
        <v>45</v>
      </c>
    </row>
    <row r="366" spans="2:5" s="5" customFormat="1" ht="12.75" hidden="1">
      <c r="B366" s="6" t="s">
        <v>74</v>
      </c>
      <c r="E366" s="5" t="s">
        <v>229</v>
      </c>
    </row>
    <row r="367" spans="2:5" s="5" customFormat="1" ht="12.75" hidden="1">
      <c r="B367" s="6" t="s">
        <v>75</v>
      </c>
      <c r="E367" s="5" t="s">
        <v>252</v>
      </c>
    </row>
    <row r="368" spans="2:5" s="5" customFormat="1" ht="12.75" hidden="1">
      <c r="B368" s="6" t="s">
        <v>76</v>
      </c>
      <c r="E368" s="5" t="s">
        <v>260</v>
      </c>
    </row>
    <row r="369" s="5" customFormat="1" ht="12.75" hidden="1">
      <c r="B369" s="6" t="s">
        <v>25</v>
      </c>
    </row>
    <row r="370" s="5" customFormat="1" ht="12.75" hidden="1">
      <c r="B370" s="6" t="s">
        <v>77</v>
      </c>
    </row>
    <row r="371" s="5" customFormat="1" ht="12.75" hidden="1">
      <c r="B371" s="6" t="s">
        <v>78</v>
      </c>
    </row>
    <row r="372" s="5" customFormat="1" ht="12.75" hidden="1">
      <c r="B372" s="6" t="s">
        <v>26</v>
      </c>
    </row>
    <row r="373" s="5" customFormat="1" ht="12.75" hidden="1">
      <c r="B373" s="6" t="s">
        <v>79</v>
      </c>
    </row>
    <row r="374" s="5" customFormat="1" ht="12.75" hidden="1">
      <c r="B374" s="6" t="s">
        <v>27</v>
      </c>
    </row>
    <row r="375" s="5" customFormat="1" ht="12.75" hidden="1">
      <c r="B375" s="6" t="s">
        <v>28</v>
      </c>
    </row>
    <row r="376" s="5" customFormat="1" ht="12.75" hidden="1">
      <c r="B376" s="6" t="s">
        <v>29</v>
      </c>
    </row>
    <row r="377" s="5" customFormat="1" ht="12.75" hidden="1">
      <c r="B377" s="6" t="s">
        <v>80</v>
      </c>
    </row>
    <row r="378" s="5" customFormat="1" ht="12.75" hidden="1">
      <c r="B378" s="6" t="s">
        <v>81</v>
      </c>
    </row>
    <row r="379" s="5" customFormat="1" ht="12.75" hidden="1">
      <c r="B379" s="6" t="s">
        <v>82</v>
      </c>
    </row>
    <row r="380" s="5" customFormat="1" ht="12.75" hidden="1">
      <c r="B380" s="6" t="s">
        <v>83</v>
      </c>
    </row>
    <row r="381" s="5" customFormat="1" ht="12.75" hidden="1">
      <c r="B381" s="6" t="s">
        <v>84</v>
      </c>
    </row>
    <row r="382" s="5" customFormat="1" ht="12.75" hidden="1">
      <c r="B382" s="6" t="s">
        <v>85</v>
      </c>
    </row>
    <row r="383" s="5" customFormat="1" ht="12.75" hidden="1">
      <c r="B383" s="6" t="s">
        <v>86</v>
      </c>
    </row>
    <row r="384" s="5" customFormat="1" ht="12.75" hidden="1">
      <c r="B384" s="6" t="s">
        <v>87</v>
      </c>
    </row>
    <row r="385" s="5" customFormat="1" ht="12.75" hidden="1">
      <c r="B385" s="6" t="s">
        <v>88</v>
      </c>
    </row>
    <row r="386" s="5" customFormat="1" ht="12.75" hidden="1">
      <c r="B386" s="6" t="s">
        <v>89</v>
      </c>
    </row>
    <row r="387" s="5" customFormat="1" ht="12.75" hidden="1">
      <c r="B387" s="6" t="s">
        <v>30</v>
      </c>
    </row>
    <row r="388" s="5" customFormat="1" ht="12.75" hidden="1">
      <c r="B388" s="6" t="s">
        <v>90</v>
      </c>
    </row>
    <row r="389" s="5" customFormat="1" ht="12.75" hidden="1">
      <c r="B389" s="6" t="s">
        <v>91</v>
      </c>
    </row>
    <row r="390" s="5" customFormat="1" ht="12.75" hidden="1">
      <c r="B390" s="6" t="s">
        <v>92</v>
      </c>
    </row>
    <row r="391" s="5" customFormat="1" ht="12.75" hidden="1">
      <c r="B391" s="6" t="s">
        <v>93</v>
      </c>
    </row>
    <row r="392" s="5" customFormat="1" ht="12.75" hidden="1">
      <c r="B392" s="6" t="s">
        <v>94</v>
      </c>
    </row>
    <row r="393" s="5" customFormat="1" ht="12.75" hidden="1">
      <c r="B393" s="6" t="s">
        <v>95</v>
      </c>
    </row>
    <row r="394" s="5" customFormat="1" ht="12.75" hidden="1">
      <c r="B394" s="6" t="s">
        <v>96</v>
      </c>
    </row>
    <row r="395" s="5" customFormat="1" ht="12.75" hidden="1">
      <c r="B395" s="6" t="s">
        <v>97</v>
      </c>
    </row>
    <row r="396" s="5" customFormat="1" ht="12.75" hidden="1">
      <c r="B396" s="6" t="s">
        <v>98</v>
      </c>
    </row>
    <row r="397" s="5" customFormat="1" ht="12.75" hidden="1">
      <c r="B397" s="6" t="s">
        <v>31</v>
      </c>
    </row>
    <row r="398" s="5" customFormat="1" ht="12.75" hidden="1">
      <c r="B398" s="6" t="s">
        <v>99</v>
      </c>
    </row>
    <row r="399" s="5" customFormat="1" ht="12.75" hidden="1">
      <c r="B399" s="6" t="s">
        <v>32</v>
      </c>
    </row>
    <row r="400" s="5" customFormat="1" ht="12.75" hidden="1">
      <c r="B400" s="6" t="s">
        <v>33</v>
      </c>
    </row>
    <row r="401" s="5" customFormat="1" ht="12.75" hidden="1">
      <c r="B401" s="6" t="s">
        <v>100</v>
      </c>
    </row>
    <row r="402" s="5" customFormat="1" ht="12.75" hidden="1">
      <c r="B402" s="6" t="s">
        <v>101</v>
      </c>
    </row>
    <row r="403" s="5" customFormat="1" ht="12.75" hidden="1">
      <c r="B403" s="6" t="s">
        <v>102</v>
      </c>
    </row>
    <row r="404" s="5" customFormat="1" ht="12.75" hidden="1">
      <c r="B404" s="6" t="s">
        <v>103</v>
      </c>
    </row>
    <row r="405" s="5" customFormat="1" ht="12.75" hidden="1">
      <c r="B405" s="6" t="s">
        <v>104</v>
      </c>
    </row>
    <row r="406" s="5" customFormat="1" ht="12.75" hidden="1">
      <c r="B406" s="6" t="s">
        <v>105</v>
      </c>
    </row>
    <row r="407" s="5" customFormat="1" ht="12.75" hidden="1">
      <c r="B407" s="6" t="s">
        <v>106</v>
      </c>
    </row>
    <row r="408" s="5" customFormat="1" ht="12.75" hidden="1">
      <c r="B408" s="6" t="s">
        <v>107</v>
      </c>
    </row>
    <row r="409" s="5" customFormat="1" ht="12.75" hidden="1">
      <c r="B409" s="6" t="s">
        <v>108</v>
      </c>
    </row>
    <row r="410" s="5" customFormat="1" ht="12.75" hidden="1">
      <c r="B410" s="6" t="s">
        <v>109</v>
      </c>
    </row>
    <row r="411" s="5" customFormat="1" ht="12.75" hidden="1">
      <c r="B411" s="6" t="s">
        <v>110</v>
      </c>
    </row>
    <row r="412" s="5" customFormat="1" ht="12.75" hidden="1">
      <c r="B412" s="6" t="s">
        <v>34</v>
      </c>
    </row>
    <row r="413" s="5" customFormat="1" ht="12.75" hidden="1">
      <c r="B413" s="6" t="s">
        <v>111</v>
      </c>
    </row>
    <row r="414" s="5" customFormat="1" ht="12.75" hidden="1">
      <c r="B414" s="6" t="s">
        <v>112</v>
      </c>
    </row>
    <row r="415" s="5" customFormat="1" ht="12.75" hidden="1">
      <c r="B415" s="6" t="s">
        <v>113</v>
      </c>
    </row>
    <row r="416" s="5" customFormat="1" ht="12.75" hidden="1">
      <c r="B416" s="6" t="s">
        <v>114</v>
      </c>
    </row>
    <row r="417" s="5" customFormat="1" ht="12.75" hidden="1">
      <c r="B417" s="6" t="s">
        <v>115</v>
      </c>
    </row>
    <row r="418" s="5" customFormat="1" ht="12.75" hidden="1">
      <c r="B418" s="6" t="s">
        <v>116</v>
      </c>
    </row>
    <row r="419" s="5" customFormat="1" ht="12.75" hidden="1">
      <c r="B419" s="6" t="s">
        <v>35</v>
      </c>
    </row>
    <row r="420" s="5" customFormat="1" ht="12.75" hidden="1">
      <c r="B420" s="6" t="s">
        <v>117</v>
      </c>
    </row>
    <row r="421" s="5" customFormat="1" ht="12.75" hidden="1">
      <c r="B421" s="6" t="s">
        <v>36</v>
      </c>
    </row>
    <row r="422" s="5" customFormat="1" ht="12.75" hidden="1">
      <c r="B422" s="6" t="s">
        <v>118</v>
      </c>
    </row>
    <row r="423" s="5" customFormat="1" ht="12.75" hidden="1">
      <c r="B423" s="6" t="s">
        <v>119</v>
      </c>
    </row>
    <row r="424" s="5" customFormat="1" ht="12.75" hidden="1">
      <c r="B424" s="6" t="s">
        <v>120</v>
      </c>
    </row>
    <row r="425" s="5" customFormat="1" ht="12.75" hidden="1">
      <c r="B425" s="6" t="s">
        <v>121</v>
      </c>
    </row>
    <row r="426" s="5" customFormat="1" ht="12.75" hidden="1">
      <c r="B426" s="6" t="s">
        <v>122</v>
      </c>
    </row>
    <row r="427" s="5" customFormat="1" ht="12.75" hidden="1">
      <c r="B427" s="6" t="s">
        <v>123</v>
      </c>
    </row>
    <row r="428" s="5" customFormat="1" ht="12.75" hidden="1">
      <c r="B428" s="6" t="s">
        <v>124</v>
      </c>
    </row>
    <row r="429" s="5" customFormat="1" ht="12.75" hidden="1">
      <c r="B429" s="6" t="s">
        <v>125</v>
      </c>
    </row>
    <row r="430" s="5" customFormat="1" ht="12.75" hidden="1">
      <c r="B430" s="6" t="s">
        <v>126</v>
      </c>
    </row>
    <row r="431" s="5" customFormat="1" ht="12.75" hidden="1">
      <c r="B431" s="6" t="s">
        <v>127</v>
      </c>
    </row>
    <row r="432" s="5" customFormat="1" ht="12.75" hidden="1">
      <c r="B432" s="6" t="s">
        <v>128</v>
      </c>
    </row>
    <row r="433" s="5" customFormat="1" ht="12.75" hidden="1">
      <c r="B433" s="6" t="s">
        <v>129</v>
      </c>
    </row>
    <row r="434" s="5" customFormat="1" ht="12.75" hidden="1">
      <c r="B434" s="6" t="s">
        <v>130</v>
      </c>
    </row>
    <row r="435" s="5" customFormat="1" ht="12.75" hidden="1">
      <c r="B435" s="6" t="s">
        <v>131</v>
      </c>
    </row>
    <row r="436" s="5" customFormat="1" ht="12.75" hidden="1">
      <c r="B436" s="6" t="s">
        <v>132</v>
      </c>
    </row>
    <row r="437" s="5" customFormat="1" ht="12.75" hidden="1">
      <c r="B437" s="6" t="s">
        <v>133</v>
      </c>
    </row>
    <row r="438" s="5" customFormat="1" ht="12.75" hidden="1">
      <c r="B438" s="6" t="s">
        <v>134</v>
      </c>
    </row>
    <row r="439" s="5" customFormat="1" ht="12.75" hidden="1">
      <c r="B439" s="6" t="s">
        <v>135</v>
      </c>
    </row>
    <row r="440" s="5" customFormat="1" ht="12.75" hidden="1">
      <c r="B440" s="6" t="s">
        <v>136</v>
      </c>
    </row>
    <row r="441" s="5" customFormat="1" ht="12.75" hidden="1">
      <c r="B441" s="6" t="s">
        <v>37</v>
      </c>
    </row>
    <row r="442" s="5" customFormat="1" ht="12.75" hidden="1">
      <c r="B442" s="6" t="s">
        <v>38</v>
      </c>
    </row>
    <row r="443" s="5" customFormat="1" ht="12.75" hidden="1">
      <c r="B443" s="6" t="s">
        <v>137</v>
      </c>
    </row>
    <row r="444" s="5" customFormat="1" ht="12.75" hidden="1">
      <c r="B444" s="6" t="s">
        <v>138</v>
      </c>
    </row>
    <row r="445" s="5" customFormat="1" ht="12.75" hidden="1">
      <c r="B445" s="6" t="s">
        <v>39</v>
      </c>
    </row>
    <row r="446" s="5" customFormat="1" ht="12.75" hidden="1">
      <c r="B446" s="6" t="s">
        <v>139</v>
      </c>
    </row>
    <row r="447" s="5" customFormat="1" ht="12.75" hidden="1">
      <c r="B447" s="6" t="s">
        <v>40</v>
      </c>
    </row>
    <row r="448" s="5" customFormat="1" ht="12.75" hidden="1">
      <c r="B448" s="6" t="s">
        <v>140</v>
      </c>
    </row>
    <row r="449" s="5" customFormat="1" ht="12.75" hidden="1">
      <c r="B449" s="6" t="s">
        <v>141</v>
      </c>
    </row>
    <row r="450" s="5" customFormat="1" ht="12.75" hidden="1">
      <c r="B450" s="6" t="s">
        <v>142</v>
      </c>
    </row>
    <row r="451" s="5" customFormat="1" ht="12.75" hidden="1">
      <c r="B451" s="6" t="s">
        <v>143</v>
      </c>
    </row>
    <row r="452" s="5" customFormat="1" ht="12.75" hidden="1">
      <c r="B452" s="6" t="s">
        <v>144</v>
      </c>
    </row>
    <row r="453" s="5" customFormat="1" ht="12.75" hidden="1">
      <c r="B453" s="6" t="s">
        <v>145</v>
      </c>
    </row>
    <row r="454" s="5" customFormat="1" ht="12.75" hidden="1">
      <c r="B454" s="6" t="s">
        <v>146</v>
      </c>
    </row>
    <row r="455" s="5" customFormat="1" ht="12.75" hidden="1">
      <c r="B455" s="6" t="s">
        <v>147</v>
      </c>
    </row>
    <row r="456" s="5" customFormat="1" ht="12.75" hidden="1">
      <c r="B456" s="6" t="s">
        <v>148</v>
      </c>
    </row>
    <row r="457" s="5" customFormat="1" ht="12.75" hidden="1">
      <c r="B457" s="6" t="s">
        <v>149</v>
      </c>
    </row>
    <row r="458" s="5" customFormat="1" ht="12.75" hidden="1">
      <c r="B458" s="6" t="s">
        <v>150</v>
      </c>
    </row>
    <row r="459" s="5" customFormat="1" ht="12.75" hidden="1">
      <c r="B459" s="6" t="s">
        <v>151</v>
      </c>
    </row>
    <row r="460" s="5" customFormat="1" ht="12.75" hidden="1">
      <c r="B460" s="6" t="s">
        <v>41</v>
      </c>
    </row>
    <row r="461" s="5" customFormat="1" ht="12.75" hidden="1">
      <c r="B461" s="6" t="s">
        <v>152</v>
      </c>
    </row>
    <row r="462" s="5" customFormat="1" ht="12.75" hidden="1">
      <c r="B462" s="6" t="s">
        <v>153</v>
      </c>
    </row>
    <row r="463" s="5" customFormat="1" ht="12.75" hidden="1">
      <c r="B463" s="6" t="s">
        <v>154</v>
      </c>
    </row>
    <row r="464" s="5" customFormat="1" ht="12.75" hidden="1">
      <c r="B464" s="6" t="s">
        <v>155</v>
      </c>
    </row>
    <row r="465" s="5" customFormat="1" ht="12.75" hidden="1">
      <c r="B465" s="6" t="s">
        <v>156</v>
      </c>
    </row>
    <row r="466" s="5" customFormat="1" ht="12.75" hidden="1">
      <c r="B466" s="6" t="s">
        <v>157</v>
      </c>
    </row>
    <row r="467" s="5" customFormat="1" ht="12.75" hidden="1">
      <c r="B467" s="6" t="s">
        <v>158</v>
      </c>
    </row>
    <row r="468" s="5" customFormat="1" ht="12.75" hidden="1">
      <c r="B468" s="6" t="s">
        <v>159</v>
      </c>
    </row>
    <row r="469" s="5" customFormat="1" ht="12.75" hidden="1">
      <c r="B469" s="6" t="s">
        <v>160</v>
      </c>
    </row>
    <row r="470" s="5" customFormat="1" ht="12.75" hidden="1">
      <c r="B470" s="6" t="s">
        <v>161</v>
      </c>
    </row>
    <row r="471" s="5" customFormat="1" ht="12.75" hidden="1">
      <c r="B471" s="6" t="s">
        <v>162</v>
      </c>
    </row>
    <row r="472" s="5" customFormat="1" ht="12.75" hidden="1">
      <c r="B472" s="6" t="s">
        <v>163</v>
      </c>
    </row>
    <row r="473" s="5" customFormat="1" ht="12.75" hidden="1">
      <c r="B473" s="6" t="s">
        <v>164</v>
      </c>
    </row>
    <row r="474" s="5" customFormat="1" ht="12.75" hidden="1">
      <c r="B474" s="6" t="s">
        <v>165</v>
      </c>
    </row>
    <row r="475" s="5" customFormat="1" ht="12.75" hidden="1">
      <c r="B475" s="6" t="s">
        <v>166</v>
      </c>
    </row>
    <row r="476" s="5" customFormat="1" ht="12.75" hidden="1">
      <c r="B476" s="6" t="s">
        <v>167</v>
      </c>
    </row>
    <row r="477" s="5" customFormat="1" ht="12.75" hidden="1">
      <c r="B477" s="6" t="s">
        <v>168</v>
      </c>
    </row>
    <row r="478" s="5" customFormat="1" ht="12.75" hidden="1">
      <c r="B478" s="6" t="s">
        <v>169</v>
      </c>
    </row>
    <row r="479" s="5" customFormat="1" ht="12.75" hidden="1">
      <c r="B479" s="6" t="s">
        <v>170</v>
      </c>
    </row>
    <row r="480" s="5" customFormat="1" ht="12.75" hidden="1">
      <c r="B480" s="6" t="s">
        <v>42</v>
      </c>
    </row>
    <row r="481" s="5" customFormat="1" ht="12.75" hidden="1">
      <c r="B481" s="6" t="s">
        <v>43</v>
      </c>
    </row>
    <row r="482" s="5" customFormat="1" ht="12.75" hidden="1">
      <c r="B482" s="6" t="s">
        <v>44</v>
      </c>
    </row>
    <row r="483" s="5" customFormat="1" ht="12.75" hidden="1">
      <c r="B483" s="6" t="s">
        <v>45</v>
      </c>
    </row>
    <row r="484" s="5" customFormat="1" ht="12.75" hidden="1">
      <c r="B484" s="6" t="s">
        <v>171</v>
      </c>
    </row>
    <row r="485" s="5" customFormat="1" ht="12.75" hidden="1">
      <c r="B485" s="6" t="s">
        <v>172</v>
      </c>
    </row>
    <row r="486" s="5" customFormat="1" ht="12.75" hidden="1">
      <c r="B486" s="6" t="s">
        <v>173</v>
      </c>
    </row>
    <row r="487" s="5" customFormat="1" ht="12.75" hidden="1">
      <c r="B487" s="6" t="s">
        <v>174</v>
      </c>
    </row>
    <row r="488" s="5" customFormat="1" ht="12.75" hidden="1">
      <c r="B488" s="6" t="s">
        <v>175</v>
      </c>
    </row>
    <row r="489" s="5" customFormat="1" ht="12.75" hidden="1">
      <c r="B489" s="6" t="s">
        <v>176</v>
      </c>
    </row>
    <row r="490" s="5" customFormat="1" ht="12.75" hidden="1">
      <c r="B490" s="6" t="s">
        <v>177</v>
      </c>
    </row>
    <row r="491" s="5" customFormat="1" ht="12.75" hidden="1">
      <c r="B491" s="6" t="s">
        <v>178</v>
      </c>
    </row>
    <row r="492" s="5" customFormat="1" ht="12.75" hidden="1">
      <c r="B492" s="6" t="s">
        <v>179</v>
      </c>
    </row>
    <row r="493" s="5" customFormat="1" ht="12.75" hidden="1">
      <c r="B493" s="6" t="s">
        <v>180</v>
      </c>
    </row>
    <row r="494" s="5" customFormat="1" ht="12.75" hidden="1">
      <c r="B494" s="6" t="s">
        <v>181</v>
      </c>
    </row>
    <row r="495" s="5" customFormat="1" ht="12.75" hidden="1">
      <c r="B495" s="6" t="s">
        <v>182</v>
      </c>
    </row>
    <row r="496" s="5" customFormat="1" ht="12.75" hidden="1">
      <c r="B496" s="6" t="s">
        <v>183</v>
      </c>
    </row>
    <row r="497" s="5" customFormat="1" ht="12.75" hidden="1">
      <c r="B497" s="6" t="s">
        <v>46</v>
      </c>
    </row>
    <row r="498" s="5" customFormat="1" ht="12.75" hidden="1">
      <c r="B498" s="6" t="s">
        <v>184</v>
      </c>
    </row>
    <row r="499" s="5" customFormat="1" ht="12.75" hidden="1">
      <c r="B499" s="6" t="s">
        <v>47</v>
      </c>
    </row>
    <row r="500" s="5" customFormat="1" ht="12.75" hidden="1">
      <c r="B500" s="6" t="s">
        <v>185</v>
      </c>
    </row>
    <row r="501" s="5" customFormat="1" ht="12.75" hidden="1">
      <c r="B501" s="6" t="s">
        <v>186</v>
      </c>
    </row>
    <row r="502" s="5" customFormat="1" ht="12.75" hidden="1">
      <c r="B502" s="6" t="s">
        <v>187</v>
      </c>
    </row>
    <row r="503" s="5" customFormat="1" ht="12.75" hidden="1">
      <c r="B503" s="6" t="s">
        <v>188</v>
      </c>
    </row>
    <row r="504" s="5" customFormat="1" ht="12.75" hidden="1">
      <c r="B504" s="6" t="s">
        <v>189</v>
      </c>
    </row>
    <row r="505" s="5" customFormat="1" ht="12.75" hidden="1">
      <c r="B505" s="6" t="s">
        <v>190</v>
      </c>
    </row>
    <row r="506" s="5" customFormat="1" ht="12.75" hidden="1">
      <c r="B506" s="6" t="s">
        <v>191</v>
      </c>
    </row>
    <row r="507" s="5" customFormat="1" ht="12.75" hidden="1">
      <c r="B507" s="6" t="s">
        <v>192</v>
      </c>
    </row>
    <row r="508" s="5" customFormat="1" ht="12.75" hidden="1">
      <c r="B508" s="6" t="s">
        <v>193</v>
      </c>
    </row>
    <row r="509" s="5" customFormat="1" ht="12.75" hidden="1">
      <c r="B509" s="6" t="s">
        <v>194</v>
      </c>
    </row>
    <row r="510" s="5" customFormat="1" ht="12.75" hidden="1">
      <c r="B510" s="6" t="s">
        <v>195</v>
      </c>
    </row>
    <row r="511" s="5" customFormat="1" ht="12.75" hidden="1">
      <c r="B511" s="6" t="s">
        <v>48</v>
      </c>
    </row>
    <row r="512" s="5" customFormat="1" ht="12.75" hidden="1">
      <c r="B512" s="6" t="s">
        <v>196</v>
      </c>
    </row>
    <row r="513" s="5" customFormat="1" ht="12.75" hidden="1">
      <c r="B513" s="6" t="s">
        <v>197</v>
      </c>
    </row>
    <row r="514" s="5" customFormat="1" ht="12.75" hidden="1">
      <c r="B514" s="6" t="s">
        <v>198</v>
      </c>
    </row>
    <row r="515" s="5" customFormat="1" ht="12.75" hidden="1">
      <c r="B515" s="6" t="s">
        <v>199</v>
      </c>
    </row>
    <row r="516" s="5" customFormat="1" ht="12.75" hidden="1">
      <c r="B516" s="6" t="s">
        <v>200</v>
      </c>
    </row>
    <row r="517" s="5" customFormat="1" ht="12.75" hidden="1">
      <c r="B517" s="6" t="s">
        <v>201</v>
      </c>
    </row>
    <row r="518" s="5" customFormat="1" ht="12.75" hidden="1">
      <c r="B518" s="6" t="s">
        <v>202</v>
      </c>
    </row>
    <row r="519" s="5" customFormat="1" ht="12.75" hidden="1">
      <c r="B519" s="6" t="s">
        <v>49</v>
      </c>
    </row>
    <row r="520" s="5" customFormat="1" ht="12.75" hidden="1">
      <c r="B520" s="6" t="s">
        <v>50</v>
      </c>
    </row>
    <row r="521" s="5" customFormat="1" ht="12.75" hidden="1">
      <c r="B521" s="6" t="s">
        <v>203</v>
      </c>
    </row>
    <row r="522" s="5" customFormat="1" ht="12.75" hidden="1">
      <c r="B522" s="6" t="s">
        <v>204</v>
      </c>
    </row>
    <row r="523" s="5" customFormat="1" ht="12.75" hidden="1">
      <c r="B523" s="6" t="s">
        <v>205</v>
      </c>
    </row>
    <row r="524" s="5" customFormat="1" ht="12.75" hidden="1">
      <c r="B524" s="6" t="s">
        <v>51</v>
      </c>
    </row>
    <row r="525" s="5" customFormat="1" ht="12.75" hidden="1">
      <c r="B525" s="6" t="s">
        <v>206</v>
      </c>
    </row>
    <row r="526" s="5" customFormat="1" ht="12.75" hidden="1">
      <c r="B526" s="6" t="s">
        <v>207</v>
      </c>
    </row>
    <row r="527" s="5" customFormat="1" ht="12.75" hidden="1">
      <c r="B527" s="6" t="s">
        <v>208</v>
      </c>
    </row>
    <row r="528" s="5" customFormat="1" ht="12.75" hidden="1">
      <c r="B528" s="6" t="s">
        <v>209</v>
      </c>
    </row>
    <row r="529" s="5" customFormat="1" ht="12.75" hidden="1">
      <c r="B529" s="6" t="s">
        <v>210</v>
      </c>
    </row>
    <row r="530" s="5" customFormat="1" ht="12.75" hidden="1">
      <c r="B530" s="6" t="s">
        <v>211</v>
      </c>
    </row>
    <row r="531" s="5" customFormat="1" ht="12.75" hidden="1">
      <c r="B531" s="6" t="s">
        <v>212</v>
      </c>
    </row>
    <row r="532" s="5" customFormat="1" ht="12.75" hidden="1">
      <c r="B532" s="6" t="s">
        <v>52</v>
      </c>
    </row>
    <row r="533" s="5" customFormat="1" ht="12.75" hidden="1">
      <c r="B533" s="6" t="s">
        <v>53</v>
      </c>
    </row>
    <row r="534" s="5" customFormat="1" ht="12.75" hidden="1">
      <c r="B534" s="6" t="s">
        <v>213</v>
      </c>
    </row>
    <row r="535" s="5" customFormat="1" ht="12.75" hidden="1">
      <c r="B535" s="6" t="s">
        <v>214</v>
      </c>
    </row>
    <row r="536" s="5" customFormat="1" ht="12.75" hidden="1">
      <c r="B536" s="6" t="s">
        <v>54</v>
      </c>
    </row>
    <row r="537" s="5" customFormat="1" ht="12.75" hidden="1">
      <c r="B537" s="6" t="s">
        <v>215</v>
      </c>
    </row>
    <row r="538" s="5" customFormat="1" ht="12.75" hidden="1">
      <c r="B538" s="6" t="s">
        <v>216</v>
      </c>
    </row>
    <row r="539" s="5" customFormat="1" ht="12.75" hidden="1">
      <c r="B539" s="6" t="s">
        <v>217</v>
      </c>
    </row>
    <row r="540" s="5" customFormat="1" ht="12.75" hidden="1">
      <c r="B540" s="6" t="s">
        <v>218</v>
      </c>
    </row>
    <row r="541" s="5" customFormat="1" ht="12.75" hidden="1">
      <c r="B541" s="6" t="s">
        <v>219</v>
      </c>
    </row>
    <row r="542" s="5" customFormat="1" ht="12.75" hidden="1">
      <c r="B542" s="6" t="s">
        <v>220</v>
      </c>
    </row>
    <row r="543" s="5" customFormat="1" ht="12.75" hidden="1">
      <c r="B543" s="6" t="s">
        <v>20</v>
      </c>
    </row>
    <row r="544" s="5" customFormat="1" ht="12.75" hidden="1">
      <c r="B544" s="6" t="s">
        <v>221</v>
      </c>
    </row>
    <row r="545" s="5" customFormat="1" ht="12.75" hidden="1">
      <c r="B545" s="6" t="s">
        <v>222</v>
      </c>
    </row>
    <row r="546" s="5" customFormat="1" ht="12.75" hidden="1">
      <c r="B546" s="6" t="s">
        <v>336</v>
      </c>
    </row>
    <row r="547" s="5" customFormat="1" ht="12.75" hidden="1">
      <c r="B547" s="6" t="s">
        <v>223</v>
      </c>
    </row>
    <row r="548" s="5" customFormat="1" ht="12.75" hidden="1">
      <c r="B548" s="6" t="s">
        <v>224</v>
      </c>
    </row>
    <row r="549" s="5" customFormat="1" ht="12.75" hidden="1">
      <c r="B549" s="6" t="s">
        <v>225</v>
      </c>
    </row>
    <row r="550" s="5" customFormat="1" ht="12.75" hidden="1">
      <c r="B550" s="6" t="s">
        <v>226</v>
      </c>
    </row>
    <row r="551" s="5" customFormat="1" ht="12.75" hidden="1">
      <c r="B551" s="6" t="s">
        <v>227</v>
      </c>
    </row>
    <row r="552" s="5" customFormat="1" ht="12.75" hidden="1">
      <c r="B552" s="6" t="s">
        <v>228</v>
      </c>
    </row>
    <row r="553" s="5" customFormat="1" ht="12.75" hidden="1">
      <c r="B553" s="6" t="s">
        <v>229</v>
      </c>
    </row>
    <row r="554" s="5" customFormat="1" ht="12.75" hidden="1">
      <c r="B554" s="6" t="s">
        <v>230</v>
      </c>
    </row>
    <row r="555" s="5" customFormat="1" ht="12.75" hidden="1">
      <c r="B555" s="6" t="s">
        <v>231</v>
      </c>
    </row>
    <row r="556" s="5" customFormat="1" ht="12.75" hidden="1">
      <c r="B556" s="6" t="s">
        <v>55</v>
      </c>
    </row>
    <row r="557" s="5" customFormat="1" ht="12.75" hidden="1">
      <c r="B557" s="6" t="s">
        <v>232</v>
      </c>
    </row>
    <row r="558" s="5" customFormat="1" ht="12.75" hidden="1">
      <c r="B558" s="6" t="s">
        <v>233</v>
      </c>
    </row>
    <row r="559" s="5" customFormat="1" ht="12.75" hidden="1">
      <c r="B559" s="6" t="s">
        <v>234</v>
      </c>
    </row>
    <row r="560" s="5" customFormat="1" ht="12.75" hidden="1">
      <c r="B560" s="6" t="s">
        <v>56</v>
      </c>
    </row>
    <row r="561" s="5" customFormat="1" ht="12.75" hidden="1">
      <c r="B561" s="6" t="s">
        <v>235</v>
      </c>
    </row>
    <row r="562" s="5" customFormat="1" ht="12.75" hidden="1">
      <c r="B562" s="6" t="s">
        <v>236</v>
      </c>
    </row>
    <row r="563" s="5" customFormat="1" ht="12.75" hidden="1">
      <c r="B563" s="6" t="s">
        <v>237</v>
      </c>
    </row>
    <row r="564" s="5" customFormat="1" ht="12.75" hidden="1">
      <c r="B564" s="6" t="s">
        <v>238</v>
      </c>
    </row>
    <row r="565" s="5" customFormat="1" ht="12.75" hidden="1">
      <c r="B565" s="6" t="s">
        <v>239</v>
      </c>
    </row>
    <row r="566" s="5" customFormat="1" ht="12.75" hidden="1">
      <c r="B566" s="6" t="s">
        <v>240</v>
      </c>
    </row>
    <row r="567" s="5" customFormat="1" ht="12.75" hidden="1">
      <c r="B567" s="6" t="s">
        <v>241</v>
      </c>
    </row>
    <row r="568" s="5" customFormat="1" ht="12.75" hidden="1">
      <c r="B568" s="6" t="s">
        <v>242</v>
      </c>
    </row>
    <row r="569" s="5" customFormat="1" ht="12.75" hidden="1">
      <c r="B569" s="6" t="s">
        <v>243</v>
      </c>
    </row>
    <row r="570" s="5" customFormat="1" ht="12.75" hidden="1">
      <c r="B570" s="6" t="s">
        <v>244</v>
      </c>
    </row>
    <row r="571" s="5" customFormat="1" ht="12.75" hidden="1">
      <c r="B571" s="6" t="s">
        <v>245</v>
      </c>
    </row>
    <row r="572" s="5" customFormat="1" ht="12.75" hidden="1">
      <c r="B572" s="6" t="s">
        <v>246</v>
      </c>
    </row>
    <row r="573" s="5" customFormat="1" ht="12.75" hidden="1">
      <c r="B573" s="6" t="s">
        <v>247</v>
      </c>
    </row>
    <row r="574" s="5" customFormat="1" ht="12.75" hidden="1">
      <c r="B574" s="6" t="s">
        <v>248</v>
      </c>
    </row>
    <row r="575" s="5" customFormat="1" ht="12.75" hidden="1">
      <c r="B575" s="6" t="s">
        <v>249</v>
      </c>
    </row>
    <row r="576" s="5" customFormat="1" ht="12.75" hidden="1">
      <c r="B576" s="6" t="s">
        <v>250</v>
      </c>
    </row>
    <row r="577" s="5" customFormat="1" ht="12.75" hidden="1">
      <c r="B577" s="6" t="s">
        <v>251</v>
      </c>
    </row>
    <row r="578" s="5" customFormat="1" ht="12.75" hidden="1">
      <c r="B578" s="6" t="s">
        <v>252</v>
      </c>
    </row>
    <row r="579" s="5" customFormat="1" ht="12.75" hidden="1">
      <c r="B579" s="6" t="s">
        <v>253</v>
      </c>
    </row>
    <row r="580" s="5" customFormat="1" ht="12.75" hidden="1">
      <c r="B580" s="6" t="s">
        <v>254</v>
      </c>
    </row>
    <row r="581" s="5" customFormat="1" ht="12.75" hidden="1">
      <c r="B581" s="6" t="s">
        <v>57</v>
      </c>
    </row>
    <row r="582" s="5" customFormat="1" ht="12.75" hidden="1">
      <c r="B582" s="6" t="s">
        <v>255</v>
      </c>
    </row>
    <row r="583" s="5" customFormat="1" ht="12.75" hidden="1">
      <c r="B583" s="6" t="s">
        <v>256</v>
      </c>
    </row>
    <row r="584" s="5" customFormat="1" ht="12.75" hidden="1">
      <c r="B584" s="6" t="s">
        <v>58</v>
      </c>
    </row>
    <row r="585" s="5" customFormat="1" ht="12.75" hidden="1">
      <c r="B585" s="6" t="s">
        <v>257</v>
      </c>
    </row>
    <row r="586" s="5" customFormat="1" ht="12.75" hidden="1">
      <c r="B586" s="6" t="s">
        <v>258</v>
      </c>
    </row>
    <row r="587" s="5" customFormat="1" ht="12.75" hidden="1">
      <c r="B587" s="6" t="s">
        <v>259</v>
      </c>
    </row>
    <row r="588" s="5" customFormat="1" ht="12.75" hidden="1">
      <c r="B588" s="6" t="s">
        <v>260</v>
      </c>
    </row>
    <row r="589" s="5" customFormat="1" ht="12.75" hidden="1">
      <c r="B589" s="6" t="s">
        <v>261</v>
      </c>
    </row>
    <row r="590" s="5" customFormat="1" ht="12.75" hidden="1">
      <c r="B590" s="6" t="s">
        <v>262</v>
      </c>
    </row>
    <row r="591" s="5" customFormat="1" ht="12.75" hidden="1">
      <c r="B591" s="6" t="s">
        <v>59</v>
      </c>
    </row>
    <row r="592" s="5" customFormat="1" ht="12.75" hidden="1">
      <c r="B592" s="6" t="s">
        <v>263</v>
      </c>
    </row>
    <row r="593" s="5" customFormat="1" ht="12.75" hidden="1">
      <c r="B593" s="6" t="s">
        <v>264</v>
      </c>
    </row>
    <row r="594" s="5" customFormat="1" ht="12.75" hidden="1">
      <c r="B594" s="6" t="s">
        <v>265</v>
      </c>
    </row>
    <row r="595" s="5" customFormat="1" ht="12.75" hidden="1">
      <c r="B595" s="6" t="s">
        <v>60</v>
      </c>
    </row>
    <row r="596" s="5" customFormat="1" ht="12.75" hidden="1">
      <c r="B596" s="6" t="s">
        <v>266</v>
      </c>
    </row>
    <row r="597" s="5" customFormat="1" ht="12.75" hidden="1">
      <c r="B597" s="6" t="s">
        <v>267</v>
      </c>
    </row>
    <row r="598" s="5" customFormat="1" ht="12.75" hidden="1">
      <c r="B598" s="6" t="s">
        <v>61</v>
      </c>
    </row>
    <row r="599" s="5" customFormat="1" ht="12.75" hidden="1">
      <c r="B599" s="6" t="s">
        <v>268</v>
      </c>
    </row>
    <row r="600" s="5" customFormat="1" ht="12.75" hidden="1">
      <c r="B600" s="6" t="s">
        <v>269</v>
      </c>
    </row>
    <row r="601" s="5" customFormat="1" ht="12.75" hidden="1">
      <c r="B601" s="6" t="s">
        <v>270</v>
      </c>
    </row>
    <row r="602" s="5" customFormat="1" ht="12.75" hidden="1">
      <c r="B602" s="6" t="s">
        <v>271</v>
      </c>
    </row>
    <row r="603" s="5" customFormat="1" ht="12.75" hidden="1">
      <c r="B603" s="6" t="s">
        <v>272</v>
      </c>
    </row>
    <row r="604" s="5" customFormat="1" ht="12.75" hidden="1">
      <c r="B604" s="6" t="s">
        <v>273</v>
      </c>
    </row>
    <row r="605" s="5" customFormat="1" ht="12.75" hidden="1">
      <c r="B605" s="6" t="s">
        <v>274</v>
      </c>
    </row>
    <row r="606" s="5" customFormat="1" ht="12.75" hidden="1">
      <c r="B606" s="6" t="s">
        <v>275</v>
      </c>
    </row>
    <row r="607" s="5" customFormat="1" ht="12.75" hidden="1">
      <c r="B607" s="6" t="s">
        <v>276</v>
      </c>
    </row>
  </sheetData>
  <sheetProtection password="DA8F" sheet="1" insertRows="0"/>
  <mergeCells count="994">
    <mergeCell ref="G271:J271"/>
    <mergeCell ref="K271:L271"/>
    <mergeCell ref="A274:D274"/>
    <mergeCell ref="E274:F274"/>
    <mergeCell ref="G274:J274"/>
    <mergeCell ref="K274:L274"/>
    <mergeCell ref="A273:D273"/>
    <mergeCell ref="E273:F273"/>
    <mergeCell ref="G273:J273"/>
    <mergeCell ref="K273:L273"/>
    <mergeCell ref="A268:L268"/>
    <mergeCell ref="A269:F269"/>
    <mergeCell ref="G269:L269"/>
    <mergeCell ref="A261:L261"/>
    <mergeCell ref="A272:D272"/>
    <mergeCell ref="E272:F272"/>
    <mergeCell ref="G272:J272"/>
    <mergeCell ref="K272:L272"/>
    <mergeCell ref="A271:D271"/>
    <mergeCell ref="E271:F271"/>
    <mergeCell ref="A262:F262"/>
    <mergeCell ref="G262:L262"/>
    <mergeCell ref="A263:D263"/>
    <mergeCell ref="E263:F263"/>
    <mergeCell ref="G263:J263"/>
    <mergeCell ref="K263:L263"/>
    <mergeCell ref="K250:L250"/>
    <mergeCell ref="A251:J251"/>
    <mergeCell ref="A252:J252"/>
    <mergeCell ref="A226:D226"/>
    <mergeCell ref="E226:F226"/>
    <mergeCell ref="G226:H226"/>
    <mergeCell ref="I226:J226"/>
    <mergeCell ref="K226:L226"/>
    <mergeCell ref="A250:D250"/>
    <mergeCell ref="E250:F250"/>
    <mergeCell ref="G250:H250"/>
    <mergeCell ref="I250:J250"/>
    <mergeCell ref="K248:L248"/>
    <mergeCell ref="A249:D249"/>
    <mergeCell ref="E249:F249"/>
    <mergeCell ref="G249:H249"/>
    <mergeCell ref="I249:J249"/>
    <mergeCell ref="K249:L249"/>
    <mergeCell ref="A248:D248"/>
    <mergeCell ref="E248:F248"/>
    <mergeCell ref="G248:H248"/>
    <mergeCell ref="I248:J248"/>
    <mergeCell ref="K246:L246"/>
    <mergeCell ref="A247:D247"/>
    <mergeCell ref="E247:F247"/>
    <mergeCell ref="G247:H247"/>
    <mergeCell ref="I247:J247"/>
    <mergeCell ref="K247:L247"/>
    <mergeCell ref="G246:H246"/>
    <mergeCell ref="I246:J246"/>
    <mergeCell ref="K207:L207"/>
    <mergeCell ref="A205:D205"/>
    <mergeCell ref="E205:F205"/>
    <mergeCell ref="G205:H205"/>
    <mergeCell ref="K205:L205"/>
    <mergeCell ref="A206:D206"/>
    <mergeCell ref="E206:F206"/>
    <mergeCell ref="G206:H206"/>
    <mergeCell ref="K206:L206"/>
    <mergeCell ref="I205:J205"/>
    <mergeCell ref="K252:L252"/>
    <mergeCell ref="A264:D264"/>
    <mergeCell ref="E264:F264"/>
    <mergeCell ref="G264:J264"/>
    <mergeCell ref="K264:L264"/>
    <mergeCell ref="A255:D255"/>
    <mergeCell ref="E255:F255"/>
    <mergeCell ref="I255:J255"/>
    <mergeCell ref="G255:H255"/>
    <mergeCell ref="A257:D257"/>
    <mergeCell ref="A265:D265"/>
    <mergeCell ref="E265:F265"/>
    <mergeCell ref="G265:J265"/>
    <mergeCell ref="K265:L265"/>
    <mergeCell ref="A266:D266"/>
    <mergeCell ref="E266:F266"/>
    <mergeCell ref="G266:J266"/>
    <mergeCell ref="K266:L266"/>
    <mergeCell ref="A267:D267"/>
    <mergeCell ref="E267:F267"/>
    <mergeCell ref="G267:J267"/>
    <mergeCell ref="K267:L267"/>
    <mergeCell ref="A275:L275"/>
    <mergeCell ref="A277:L277"/>
    <mergeCell ref="A270:D270"/>
    <mergeCell ref="E270:F270"/>
    <mergeCell ref="G270:J270"/>
    <mergeCell ref="K270:L270"/>
    <mergeCell ref="K278:L278"/>
    <mergeCell ref="G278:H278"/>
    <mergeCell ref="I278:J278"/>
    <mergeCell ref="A278:F278"/>
    <mergeCell ref="A276:F276"/>
    <mergeCell ref="G276:H276"/>
    <mergeCell ref="I276:J276"/>
    <mergeCell ref="K279:L279"/>
    <mergeCell ref="K280:L280"/>
    <mergeCell ref="G279:H279"/>
    <mergeCell ref="G280:H280"/>
    <mergeCell ref="I279:J279"/>
    <mergeCell ref="I280:J280"/>
    <mergeCell ref="A279:F279"/>
    <mergeCell ref="A280:F280"/>
    <mergeCell ref="K281:L281"/>
    <mergeCell ref="K282:L282"/>
    <mergeCell ref="G281:H281"/>
    <mergeCell ref="G282:H282"/>
    <mergeCell ref="I281:J281"/>
    <mergeCell ref="I282:J282"/>
    <mergeCell ref="A281:F281"/>
    <mergeCell ref="A282:F282"/>
    <mergeCell ref="K285:L285"/>
    <mergeCell ref="G283:H283"/>
    <mergeCell ref="I283:J283"/>
    <mergeCell ref="A283:F283"/>
    <mergeCell ref="A285:F285"/>
    <mergeCell ref="G285:H285"/>
    <mergeCell ref="A286:F286"/>
    <mergeCell ref="A287:F287"/>
    <mergeCell ref="G286:H286"/>
    <mergeCell ref="I286:J286"/>
    <mergeCell ref="K251:L251"/>
    <mergeCell ref="K288:L288"/>
    <mergeCell ref="I259:J259"/>
    <mergeCell ref="K259:L259"/>
    <mergeCell ref="A260:L260"/>
    <mergeCell ref="A259:D259"/>
    <mergeCell ref="K289:L289"/>
    <mergeCell ref="K276:L276"/>
    <mergeCell ref="K255:L255"/>
    <mergeCell ref="K258:L258"/>
    <mergeCell ref="K286:L286"/>
    <mergeCell ref="K287:L287"/>
    <mergeCell ref="K283:L283"/>
    <mergeCell ref="A284:L284"/>
    <mergeCell ref="A288:F288"/>
    <mergeCell ref="A289:F289"/>
    <mergeCell ref="K290:L290"/>
    <mergeCell ref="K291:L291"/>
    <mergeCell ref="A290:F290"/>
    <mergeCell ref="A291:F291"/>
    <mergeCell ref="G290:H290"/>
    <mergeCell ref="I290:J290"/>
    <mergeCell ref="K294:L294"/>
    <mergeCell ref="A292:F292"/>
    <mergeCell ref="A293:F293"/>
    <mergeCell ref="A294:F294"/>
    <mergeCell ref="I292:J292"/>
    <mergeCell ref="G293:H293"/>
    <mergeCell ref="I293:J293"/>
    <mergeCell ref="K293:L293"/>
    <mergeCell ref="G294:H294"/>
    <mergeCell ref="A295:F295"/>
    <mergeCell ref="G295:H295"/>
    <mergeCell ref="I295:J295"/>
    <mergeCell ref="A296:F296"/>
    <mergeCell ref="G296:H296"/>
    <mergeCell ref="I296:J296"/>
    <mergeCell ref="I231:J231"/>
    <mergeCell ref="K243:L243"/>
    <mergeCell ref="A244:L244"/>
    <mergeCell ref="A243:J243"/>
    <mergeCell ref="G231:H231"/>
    <mergeCell ref="G232:H232"/>
    <mergeCell ref="G233:H233"/>
    <mergeCell ref="A233:D233"/>
    <mergeCell ref="E233:F233"/>
    <mergeCell ref="I233:J233"/>
    <mergeCell ref="A230:D230"/>
    <mergeCell ref="E230:F230"/>
    <mergeCell ref="I230:J230"/>
    <mergeCell ref="K230:L230"/>
    <mergeCell ref="G230:H230"/>
    <mergeCell ref="A229:D229"/>
    <mergeCell ref="E229:F229"/>
    <mergeCell ref="I229:J229"/>
    <mergeCell ref="K229:L229"/>
    <mergeCell ref="G229:H229"/>
    <mergeCell ref="A228:D228"/>
    <mergeCell ref="E228:F228"/>
    <mergeCell ref="I228:J228"/>
    <mergeCell ref="K228:L228"/>
    <mergeCell ref="G228:H228"/>
    <mergeCell ref="A304:F304"/>
    <mergeCell ref="G304:H304"/>
    <mergeCell ref="I304:J304"/>
    <mergeCell ref="K304:L304"/>
    <mergeCell ref="A303:F303"/>
    <mergeCell ref="G303:H303"/>
    <mergeCell ref="I303:J303"/>
    <mergeCell ref="K303:L303"/>
    <mergeCell ref="A301:F301"/>
    <mergeCell ref="E241:F241"/>
    <mergeCell ref="K233:L233"/>
    <mergeCell ref="G288:H288"/>
    <mergeCell ref="I242:J242"/>
    <mergeCell ref="K242:L242"/>
    <mergeCell ref="G241:H241"/>
    <mergeCell ref="A232:D232"/>
    <mergeCell ref="E232:F232"/>
    <mergeCell ref="I232:J232"/>
    <mergeCell ref="K232:L232"/>
    <mergeCell ref="K301:L301"/>
    <mergeCell ref="K295:L295"/>
    <mergeCell ref="K296:L296"/>
    <mergeCell ref="I285:J285"/>
    <mergeCell ref="G287:H287"/>
    <mergeCell ref="I287:J287"/>
    <mergeCell ref="G242:H242"/>
    <mergeCell ref="C76:L76"/>
    <mergeCell ref="A75:B75"/>
    <mergeCell ref="I241:J241"/>
    <mergeCell ref="K241:L241"/>
    <mergeCell ref="A231:D231"/>
    <mergeCell ref="E231:F231"/>
    <mergeCell ref="K231:L231"/>
    <mergeCell ref="A227:D227"/>
    <mergeCell ref="E227:F227"/>
    <mergeCell ref="I227:J227"/>
    <mergeCell ref="I112:J112"/>
    <mergeCell ref="I113:J113"/>
    <mergeCell ref="A89:L89"/>
    <mergeCell ref="E63:L63"/>
    <mergeCell ref="F77:G77"/>
    <mergeCell ref="H77:I77"/>
    <mergeCell ref="J77:L77"/>
    <mergeCell ref="A78:C78"/>
    <mergeCell ref="H78:K78"/>
    <mergeCell ref="A79:B79"/>
    <mergeCell ref="K115:L115"/>
    <mergeCell ref="K116:L116"/>
    <mergeCell ref="A125:L125"/>
    <mergeCell ref="I122:J122"/>
    <mergeCell ref="K119:L119"/>
    <mergeCell ref="K120:L120"/>
    <mergeCell ref="K121:L121"/>
    <mergeCell ref="K123:L123"/>
    <mergeCell ref="K124:L124"/>
    <mergeCell ref="I115:J115"/>
    <mergeCell ref="A126:C128"/>
    <mergeCell ref="D126:I128"/>
    <mergeCell ref="J126:L126"/>
    <mergeCell ref="K127:L127"/>
    <mergeCell ref="A129:C129"/>
    <mergeCell ref="D129:I129"/>
    <mergeCell ref="F118:H118"/>
    <mergeCell ref="A124:H124"/>
    <mergeCell ref="F122:H122"/>
    <mergeCell ref="G207:H207"/>
    <mergeCell ref="A131:C131"/>
    <mergeCell ref="D131:I131"/>
    <mergeCell ref="A132:C132"/>
    <mergeCell ref="D132:I132"/>
    <mergeCell ref="D141:I141"/>
    <mergeCell ref="A143:E143"/>
    <mergeCell ref="F143:G143"/>
    <mergeCell ref="A140:C140"/>
    <mergeCell ref="D140:I140"/>
    <mergeCell ref="A212:D212"/>
    <mergeCell ref="E212:F212"/>
    <mergeCell ref="G212:H212"/>
    <mergeCell ref="I212:J212"/>
    <mergeCell ref="K111:L111"/>
    <mergeCell ref="K112:L112"/>
    <mergeCell ref="A133:C133"/>
    <mergeCell ref="D133:I133"/>
    <mergeCell ref="F112:H112"/>
    <mergeCell ref="A130:C130"/>
    <mergeCell ref="F113:H113"/>
    <mergeCell ref="A112:E112"/>
    <mergeCell ref="A113:E113"/>
    <mergeCell ref="K117:L117"/>
    <mergeCell ref="K118:L118"/>
    <mergeCell ref="A134:C134"/>
    <mergeCell ref="D134:I134"/>
    <mergeCell ref="F115:H115"/>
    <mergeCell ref="F116:H116"/>
    <mergeCell ref="F117:H117"/>
    <mergeCell ref="A119:E119"/>
    <mergeCell ref="A120:E120"/>
    <mergeCell ref="D138:I138"/>
    <mergeCell ref="A135:C135"/>
    <mergeCell ref="D135:I135"/>
    <mergeCell ref="A136:C136"/>
    <mergeCell ref="D136:I136"/>
    <mergeCell ref="D130:I130"/>
    <mergeCell ref="A137:C137"/>
    <mergeCell ref="D137:I137"/>
    <mergeCell ref="A139:C139"/>
    <mergeCell ref="D139:I139"/>
    <mergeCell ref="A138:C138"/>
    <mergeCell ref="A118:E118"/>
    <mergeCell ref="A148:C148"/>
    <mergeCell ref="D148:F148"/>
    <mergeCell ref="G148:L148"/>
    <mergeCell ref="A145:E145"/>
    <mergeCell ref="J143:K143"/>
    <mergeCell ref="A144:L144"/>
    <mergeCell ref="F145:L145"/>
    <mergeCell ref="A147:L147"/>
    <mergeCell ref="A141:C141"/>
    <mergeCell ref="A150:C150"/>
    <mergeCell ref="D150:F150"/>
    <mergeCell ref="G150:L150"/>
    <mergeCell ref="A149:C149"/>
    <mergeCell ref="D149:F149"/>
    <mergeCell ref="A151:C151"/>
    <mergeCell ref="D151:F151"/>
    <mergeCell ref="G151:L151"/>
    <mergeCell ref="A152:C152"/>
    <mergeCell ref="D152:F152"/>
    <mergeCell ref="G152:L152"/>
    <mergeCell ref="A153:C153"/>
    <mergeCell ref="D153:F153"/>
    <mergeCell ref="G153:L153"/>
    <mergeCell ref="A154:C154"/>
    <mergeCell ref="D154:F154"/>
    <mergeCell ref="G154:L154"/>
    <mergeCell ref="A155:C155"/>
    <mergeCell ref="D155:F155"/>
    <mergeCell ref="G155:L155"/>
    <mergeCell ref="A156:C156"/>
    <mergeCell ref="D156:F156"/>
    <mergeCell ref="G156:L156"/>
    <mergeCell ref="A157:C157"/>
    <mergeCell ref="D157:F157"/>
    <mergeCell ref="G157:L157"/>
    <mergeCell ref="E161:H161"/>
    <mergeCell ref="E162:H162"/>
    <mergeCell ref="A159:C159"/>
    <mergeCell ref="D159:F159"/>
    <mergeCell ref="G159:L159"/>
    <mergeCell ref="A160:L160"/>
    <mergeCell ref="K161:L161"/>
    <mergeCell ref="K212:L212"/>
    <mergeCell ref="I170:J170"/>
    <mergeCell ref="I171:J171"/>
    <mergeCell ref="K109:L109"/>
    <mergeCell ref="K110:L110"/>
    <mergeCell ref="K113:L113"/>
    <mergeCell ref="K114:L114"/>
    <mergeCell ref="I161:J161"/>
    <mergeCell ref="I162:J162"/>
    <mergeCell ref="G149:L149"/>
    <mergeCell ref="A103:E103"/>
    <mergeCell ref="A104:E104"/>
    <mergeCell ref="A213:D213"/>
    <mergeCell ref="E213:F213"/>
    <mergeCell ref="A122:E122"/>
    <mergeCell ref="E169:H169"/>
    <mergeCell ref="E170:H170"/>
    <mergeCell ref="E171:H171"/>
    <mergeCell ref="A105:E105"/>
    <mergeCell ref="A106:E106"/>
    <mergeCell ref="A37:L37"/>
    <mergeCell ref="A29:L29"/>
    <mergeCell ref="B52:L52"/>
    <mergeCell ref="B53:L53"/>
    <mergeCell ref="K103:L103"/>
    <mergeCell ref="I104:J104"/>
    <mergeCell ref="K104:L104"/>
    <mergeCell ref="F103:H103"/>
    <mergeCell ref="F104:H104"/>
    <mergeCell ref="I103:J103"/>
    <mergeCell ref="I169:J169"/>
    <mergeCell ref="E168:H168"/>
    <mergeCell ref="A107:E107"/>
    <mergeCell ref="A115:E115"/>
    <mergeCell ref="A116:E116"/>
    <mergeCell ref="A117:E117"/>
    <mergeCell ref="F107:H107"/>
    <mergeCell ref="A158:C158"/>
    <mergeCell ref="D158:F158"/>
    <mergeCell ref="G158:L158"/>
    <mergeCell ref="I7:L7"/>
    <mergeCell ref="K307:L307"/>
    <mergeCell ref="K308:L308"/>
    <mergeCell ref="A307:F307"/>
    <mergeCell ref="G307:H307"/>
    <mergeCell ref="I307:J307"/>
    <mergeCell ref="A308:F308"/>
    <mergeCell ref="G308:H308"/>
    <mergeCell ref="I308:J308"/>
    <mergeCell ref="E166:H166"/>
    <mergeCell ref="F105:H105"/>
    <mergeCell ref="A214:D214"/>
    <mergeCell ref="A4:H4"/>
    <mergeCell ref="I4:L4"/>
    <mergeCell ref="A67:H67"/>
    <mergeCell ref="I67:L67"/>
    <mergeCell ref="H64:L64"/>
    <mergeCell ref="D14:J14"/>
    <mergeCell ref="E15:L15"/>
    <mergeCell ref="H17:L17"/>
    <mergeCell ref="E214:F214"/>
    <mergeCell ref="G214:H214"/>
    <mergeCell ref="I214:J214"/>
    <mergeCell ref="K214:L214"/>
    <mergeCell ref="F119:H119"/>
    <mergeCell ref="F120:H120"/>
    <mergeCell ref="F121:H121"/>
    <mergeCell ref="F123:H123"/>
    <mergeCell ref="E167:H167"/>
    <mergeCell ref="I168:J168"/>
    <mergeCell ref="K309:L309"/>
    <mergeCell ref="I288:J288"/>
    <mergeCell ref="G289:H289"/>
    <mergeCell ref="I289:J289"/>
    <mergeCell ref="G291:H291"/>
    <mergeCell ref="I291:J291"/>
    <mergeCell ref="G292:H292"/>
    <mergeCell ref="K306:L306"/>
    <mergeCell ref="K305:L305"/>
    <mergeCell ref="K292:L292"/>
    <mergeCell ref="G238:H238"/>
    <mergeCell ref="K215:L215"/>
    <mergeCell ref="A216:D216"/>
    <mergeCell ref="E216:F216"/>
    <mergeCell ref="A215:D215"/>
    <mergeCell ref="E215:F215"/>
    <mergeCell ref="G215:H215"/>
    <mergeCell ref="I215:J215"/>
    <mergeCell ref="K227:L227"/>
    <mergeCell ref="G227:H227"/>
    <mergeCell ref="F106:H106"/>
    <mergeCell ref="I294:J294"/>
    <mergeCell ref="I108:J108"/>
    <mergeCell ref="I109:J109"/>
    <mergeCell ref="I110:J110"/>
    <mergeCell ref="I120:J120"/>
    <mergeCell ref="I121:J121"/>
    <mergeCell ref="I123:J123"/>
    <mergeCell ref="A218:J218"/>
    <mergeCell ref="I217:J217"/>
    <mergeCell ref="I105:J105"/>
    <mergeCell ref="I106:J106"/>
    <mergeCell ref="I107:J107"/>
    <mergeCell ref="I124:J124"/>
    <mergeCell ref="I114:J114"/>
    <mergeCell ref="I119:J119"/>
    <mergeCell ref="I118:J118"/>
    <mergeCell ref="I116:J116"/>
    <mergeCell ref="I117:J117"/>
    <mergeCell ref="I111:J111"/>
    <mergeCell ref="K105:L105"/>
    <mergeCell ref="K106:L106"/>
    <mergeCell ref="K107:L107"/>
    <mergeCell ref="K108:L108"/>
    <mergeCell ref="A237:D237"/>
    <mergeCell ref="E237:F237"/>
    <mergeCell ref="K216:L216"/>
    <mergeCell ref="A217:D217"/>
    <mergeCell ref="E217:F217"/>
    <mergeCell ref="G217:H217"/>
    <mergeCell ref="K217:L217"/>
    <mergeCell ref="G216:H216"/>
    <mergeCell ref="I216:J216"/>
    <mergeCell ref="A234:D234"/>
    <mergeCell ref="E234:F234"/>
    <mergeCell ref="G234:H234"/>
    <mergeCell ref="G222:H222"/>
    <mergeCell ref="I222:J222"/>
    <mergeCell ref="K223:L223"/>
    <mergeCell ref="I224:J224"/>
    <mergeCell ref="A235:D235"/>
    <mergeCell ref="E235:F235"/>
    <mergeCell ref="G235:H235"/>
    <mergeCell ref="A108:E108"/>
    <mergeCell ref="A114:E114"/>
    <mergeCell ref="A121:E121"/>
    <mergeCell ref="A123:E123"/>
    <mergeCell ref="A109:E109"/>
    <mergeCell ref="A110:E110"/>
    <mergeCell ref="A111:E111"/>
    <mergeCell ref="F110:H110"/>
    <mergeCell ref="F111:H111"/>
    <mergeCell ref="F114:H114"/>
    <mergeCell ref="F108:H108"/>
    <mergeCell ref="F109:H109"/>
    <mergeCell ref="I299:J299"/>
    <mergeCell ref="G236:H236"/>
    <mergeCell ref="I236:J236"/>
    <mergeCell ref="I166:J166"/>
    <mergeCell ref="I167:J167"/>
    <mergeCell ref="K299:L299"/>
    <mergeCell ref="A298:F298"/>
    <mergeCell ref="G298:H298"/>
    <mergeCell ref="I298:J298"/>
    <mergeCell ref="K298:L298"/>
    <mergeCell ref="K122:L122"/>
    <mergeCell ref="I235:J235"/>
    <mergeCell ref="K235:L235"/>
    <mergeCell ref="A236:D236"/>
    <mergeCell ref="E236:F236"/>
    <mergeCell ref="K236:L236"/>
    <mergeCell ref="K168:L168"/>
    <mergeCell ref="K169:L169"/>
    <mergeCell ref="A245:D245"/>
    <mergeCell ref="E245:F245"/>
    <mergeCell ref="G245:H245"/>
    <mergeCell ref="A240:D240"/>
    <mergeCell ref="E240:F240"/>
    <mergeCell ref="A241:D241"/>
    <mergeCell ref="G240:H240"/>
    <mergeCell ref="A242:D242"/>
    <mergeCell ref="E242:F242"/>
    <mergeCell ref="K165:L165"/>
    <mergeCell ref="K166:L166"/>
    <mergeCell ref="K167:L167"/>
    <mergeCell ref="G237:H237"/>
    <mergeCell ref="G220:H220"/>
    <mergeCell ref="G213:H213"/>
    <mergeCell ref="I213:J213"/>
    <mergeCell ref="K213:L213"/>
    <mergeCell ref="K162:L162"/>
    <mergeCell ref="K163:L163"/>
    <mergeCell ref="K164:L164"/>
    <mergeCell ref="K170:L170"/>
    <mergeCell ref="K171:L171"/>
    <mergeCell ref="K172:L172"/>
    <mergeCell ref="K173:L173"/>
    <mergeCell ref="K174:L174"/>
    <mergeCell ref="K175:L175"/>
    <mergeCell ref="K176:L176"/>
    <mergeCell ref="K177:L177"/>
    <mergeCell ref="K178:L178"/>
    <mergeCell ref="K179:L179"/>
    <mergeCell ref="K180:L180"/>
    <mergeCell ref="A221:D221"/>
    <mergeCell ref="K181:L181"/>
    <mergeCell ref="E221:F221"/>
    <mergeCell ref="G221:H221"/>
    <mergeCell ref="I221:J221"/>
    <mergeCell ref="K221:L221"/>
    <mergeCell ref="E181:H181"/>
    <mergeCell ref="A198:L198"/>
    <mergeCell ref="I173:J173"/>
    <mergeCell ref="I174:J174"/>
    <mergeCell ref="I175:J175"/>
    <mergeCell ref="I181:J181"/>
    <mergeCell ref="I163:J163"/>
    <mergeCell ref="I164:J164"/>
    <mergeCell ref="I165:J165"/>
    <mergeCell ref="I172:J172"/>
    <mergeCell ref="I180:J180"/>
    <mergeCell ref="I176:J176"/>
    <mergeCell ref="A300:F300"/>
    <mergeCell ref="G300:H300"/>
    <mergeCell ref="I300:J300"/>
    <mergeCell ref="A222:D222"/>
    <mergeCell ref="E222:F222"/>
    <mergeCell ref="I245:J245"/>
    <mergeCell ref="A246:D246"/>
    <mergeCell ref="A224:D224"/>
    <mergeCell ref="E224:F224"/>
    <mergeCell ref="G224:H224"/>
    <mergeCell ref="I177:J177"/>
    <mergeCell ref="I178:J178"/>
    <mergeCell ref="I179:J179"/>
    <mergeCell ref="A181:D181"/>
    <mergeCell ref="A202:D202"/>
    <mergeCell ref="E202:F202"/>
    <mergeCell ref="I202:J202"/>
    <mergeCell ref="A184:L184"/>
    <mergeCell ref="A188:L188"/>
    <mergeCell ref="A199:L199"/>
    <mergeCell ref="K202:L202"/>
    <mergeCell ref="E163:H163"/>
    <mergeCell ref="E164:H164"/>
    <mergeCell ref="E165:H165"/>
    <mergeCell ref="E172:H172"/>
    <mergeCell ref="E173:H173"/>
    <mergeCell ref="E174:H174"/>
    <mergeCell ref="E175:H175"/>
    <mergeCell ref="E176:H176"/>
    <mergeCell ref="E177:H177"/>
    <mergeCell ref="E178:H178"/>
    <mergeCell ref="E179:H179"/>
    <mergeCell ref="E180:H180"/>
    <mergeCell ref="K222:L222"/>
    <mergeCell ref="A201:L201"/>
    <mergeCell ref="K209:L209"/>
    <mergeCell ref="K210:L210"/>
    <mergeCell ref="A211:L211"/>
    <mergeCell ref="A220:D220"/>
    <mergeCell ref="E220:F220"/>
    <mergeCell ref="K224:L224"/>
    <mergeCell ref="A223:D223"/>
    <mergeCell ref="E223:F223"/>
    <mergeCell ref="G223:H223"/>
    <mergeCell ref="I223:J223"/>
    <mergeCell ref="A161:D161"/>
    <mergeCell ref="A162:D162"/>
    <mergeCell ref="A163:D163"/>
    <mergeCell ref="A164:D164"/>
    <mergeCell ref="A165:D165"/>
    <mergeCell ref="A166:D166"/>
    <mergeCell ref="A167:D167"/>
    <mergeCell ref="A168:D168"/>
    <mergeCell ref="A169:D169"/>
    <mergeCell ref="A170:D170"/>
    <mergeCell ref="A171:D171"/>
    <mergeCell ref="A179:D179"/>
    <mergeCell ref="A180:D180"/>
    <mergeCell ref="A173:D173"/>
    <mergeCell ref="A174:D174"/>
    <mergeCell ref="A175:D175"/>
    <mergeCell ref="A176:D176"/>
    <mergeCell ref="A225:D225"/>
    <mergeCell ref="E225:F225"/>
    <mergeCell ref="G225:H225"/>
    <mergeCell ref="I225:J225"/>
    <mergeCell ref="K225:L225"/>
    <mergeCell ref="E246:F246"/>
    <mergeCell ref="K238:L238"/>
    <mergeCell ref="K245:L245"/>
    <mergeCell ref="A239:D239"/>
    <mergeCell ref="E239:F239"/>
    <mergeCell ref="A203:L203"/>
    <mergeCell ref="A204:D204"/>
    <mergeCell ref="E204:F204"/>
    <mergeCell ref="I204:J204"/>
    <mergeCell ref="K204:L204"/>
    <mergeCell ref="A209:D209"/>
    <mergeCell ref="E209:F209"/>
    <mergeCell ref="I209:J209"/>
    <mergeCell ref="I208:J208"/>
    <mergeCell ref="E207:F207"/>
    <mergeCell ref="A297:L297"/>
    <mergeCell ref="A305:F305"/>
    <mergeCell ref="G305:H305"/>
    <mergeCell ref="I305:J305"/>
    <mergeCell ref="G301:H301"/>
    <mergeCell ref="I301:J301"/>
    <mergeCell ref="A302:L302"/>
    <mergeCell ref="K300:L300"/>
    <mergeCell ref="A299:F299"/>
    <mergeCell ref="G299:H299"/>
    <mergeCell ref="G306:H306"/>
    <mergeCell ref="I306:J306"/>
    <mergeCell ref="A306:F306"/>
    <mergeCell ref="A309:F309"/>
    <mergeCell ref="G309:H309"/>
    <mergeCell ref="I309:J309"/>
    <mergeCell ref="A310:L310"/>
    <mergeCell ref="A311:F311"/>
    <mergeCell ref="G311:H311"/>
    <mergeCell ref="I311:J311"/>
    <mergeCell ref="K311:L311"/>
    <mergeCell ref="A312:L312"/>
    <mergeCell ref="A314:F314"/>
    <mergeCell ref="G314:H314"/>
    <mergeCell ref="I314:J314"/>
    <mergeCell ref="K314:L314"/>
    <mergeCell ref="G313:H313"/>
    <mergeCell ref="I313:J313"/>
    <mergeCell ref="K313:L313"/>
    <mergeCell ref="A313:F313"/>
    <mergeCell ref="A315:F315"/>
    <mergeCell ref="G315:H315"/>
    <mergeCell ref="I315:J315"/>
    <mergeCell ref="K315:L315"/>
    <mergeCell ref="A316:F316"/>
    <mergeCell ref="G316:H316"/>
    <mergeCell ref="I316:J316"/>
    <mergeCell ref="K316:L316"/>
    <mergeCell ref="G329:H329"/>
    <mergeCell ref="I329:J329"/>
    <mergeCell ref="A318:F318"/>
    <mergeCell ref="G318:H318"/>
    <mergeCell ref="I318:J318"/>
    <mergeCell ref="A321:F321"/>
    <mergeCell ref="G321:H321"/>
    <mergeCell ref="I321:J321"/>
    <mergeCell ref="A323:F323"/>
    <mergeCell ref="G323:H323"/>
    <mergeCell ref="K318:L318"/>
    <mergeCell ref="A319:F319"/>
    <mergeCell ref="G317:H317"/>
    <mergeCell ref="I317:J317"/>
    <mergeCell ref="K317:L317"/>
    <mergeCell ref="G319:H319"/>
    <mergeCell ref="I319:J319"/>
    <mergeCell ref="K319:L319"/>
    <mergeCell ref="A317:F317"/>
    <mergeCell ref="K321:L321"/>
    <mergeCell ref="A320:F320"/>
    <mergeCell ref="G320:H320"/>
    <mergeCell ref="I320:J320"/>
    <mergeCell ref="K320:L320"/>
    <mergeCell ref="A322:F322"/>
    <mergeCell ref="G322:H322"/>
    <mergeCell ref="I322:J322"/>
    <mergeCell ref="K322:L322"/>
    <mergeCell ref="K329:L329"/>
    <mergeCell ref="A331:F331"/>
    <mergeCell ref="G331:H331"/>
    <mergeCell ref="I331:J331"/>
    <mergeCell ref="K331:L331"/>
    <mergeCell ref="A330:F330"/>
    <mergeCell ref="G330:H330"/>
    <mergeCell ref="I330:J330"/>
    <mergeCell ref="K330:L330"/>
    <mergeCell ref="A329:F329"/>
    <mergeCell ref="I323:J323"/>
    <mergeCell ref="K323:L323"/>
    <mergeCell ref="A332:F332"/>
    <mergeCell ref="G332:H332"/>
    <mergeCell ref="I332:J332"/>
    <mergeCell ref="K332:L332"/>
    <mergeCell ref="A324:F324"/>
    <mergeCell ref="G324:H324"/>
    <mergeCell ref="A326:F326"/>
    <mergeCell ref="G326:H326"/>
    <mergeCell ref="K334:L334"/>
    <mergeCell ref="A333:F333"/>
    <mergeCell ref="G333:H333"/>
    <mergeCell ref="I333:J333"/>
    <mergeCell ref="K333:L333"/>
    <mergeCell ref="A345:F345"/>
    <mergeCell ref="I336:J336"/>
    <mergeCell ref="A334:F334"/>
    <mergeCell ref="G334:H334"/>
    <mergeCell ref="I334:J334"/>
    <mergeCell ref="A336:F336"/>
    <mergeCell ref="G336:H336"/>
    <mergeCell ref="A328:L328"/>
    <mergeCell ref="G345:H345"/>
    <mergeCell ref="I345:J345"/>
    <mergeCell ref="K345:L345"/>
    <mergeCell ref="A335:F335"/>
    <mergeCell ref="G335:H335"/>
    <mergeCell ref="I335:J335"/>
    <mergeCell ref="K335:L335"/>
    <mergeCell ref="E259:F259"/>
    <mergeCell ref="G259:H259"/>
    <mergeCell ref="K346:L346"/>
    <mergeCell ref="A347:F347"/>
    <mergeCell ref="A346:F346"/>
    <mergeCell ref="G346:H346"/>
    <mergeCell ref="I346:J346"/>
    <mergeCell ref="G347:H347"/>
    <mergeCell ref="I347:J347"/>
    <mergeCell ref="K347:L347"/>
    <mergeCell ref="A337:F337"/>
    <mergeCell ref="G337:H337"/>
    <mergeCell ref="I337:J337"/>
    <mergeCell ref="K337:L337"/>
    <mergeCell ref="G338:H338"/>
    <mergeCell ref="I338:J338"/>
    <mergeCell ref="K338:L338"/>
    <mergeCell ref="A98:C98"/>
    <mergeCell ref="K336:L336"/>
    <mergeCell ref="A96:B96"/>
    <mergeCell ref="C96:H96"/>
    <mergeCell ref="I220:J220"/>
    <mergeCell ref="K220:L220"/>
    <mergeCell ref="A182:L182"/>
    <mergeCell ref="A191:L191"/>
    <mergeCell ref="A186:L186"/>
    <mergeCell ref="A187:L187"/>
    <mergeCell ref="K93:L93"/>
    <mergeCell ref="A92:D92"/>
    <mergeCell ref="G92:J92"/>
    <mergeCell ref="E92:F92"/>
    <mergeCell ref="E93:F93"/>
    <mergeCell ref="A93:D93"/>
    <mergeCell ref="G93:J93"/>
    <mergeCell ref="A72:L72"/>
    <mergeCell ref="A74:L74"/>
    <mergeCell ref="A13:B13"/>
    <mergeCell ref="A14:C14"/>
    <mergeCell ref="A21:L21"/>
    <mergeCell ref="A23:L23"/>
    <mergeCell ref="A62:L62"/>
    <mergeCell ref="A36:L36"/>
    <mergeCell ref="A28:L28"/>
    <mergeCell ref="A27:L27"/>
    <mergeCell ref="C75:L75"/>
    <mergeCell ref="A12:C12"/>
    <mergeCell ref="I258:J258"/>
    <mergeCell ref="A1:L1"/>
    <mergeCell ref="A3:L3"/>
    <mergeCell ref="A2:L2"/>
    <mergeCell ref="E78:F78"/>
    <mergeCell ref="A76:B76"/>
    <mergeCell ref="A238:D238"/>
    <mergeCell ref="E238:F238"/>
    <mergeCell ref="A256:D256"/>
    <mergeCell ref="G256:H256"/>
    <mergeCell ref="I256:J256"/>
    <mergeCell ref="I254:J254"/>
    <mergeCell ref="K254:L254"/>
    <mergeCell ref="G254:H254"/>
    <mergeCell ref="E256:F256"/>
    <mergeCell ref="K256:L256"/>
    <mergeCell ref="A258:D258"/>
    <mergeCell ref="E258:F258"/>
    <mergeCell ref="G258:H258"/>
    <mergeCell ref="A253:L253"/>
    <mergeCell ref="E257:F257"/>
    <mergeCell ref="G257:H257"/>
    <mergeCell ref="I257:J257"/>
    <mergeCell ref="K257:L257"/>
    <mergeCell ref="A254:D254"/>
    <mergeCell ref="E254:F254"/>
    <mergeCell ref="G202:H202"/>
    <mergeCell ref="A210:J210"/>
    <mergeCell ref="A208:D208"/>
    <mergeCell ref="E208:F208"/>
    <mergeCell ref="G204:H204"/>
    <mergeCell ref="G208:H208"/>
    <mergeCell ref="G209:H209"/>
    <mergeCell ref="A207:D207"/>
    <mergeCell ref="I206:J206"/>
    <mergeCell ref="I207:J207"/>
    <mergeCell ref="A192:L192"/>
    <mergeCell ref="A195:L195"/>
    <mergeCell ref="A102:L102"/>
    <mergeCell ref="A99:C99"/>
    <mergeCell ref="D99:G99"/>
    <mergeCell ref="A177:D177"/>
    <mergeCell ref="A183:L183"/>
    <mergeCell ref="A190:L190"/>
    <mergeCell ref="A172:D172"/>
    <mergeCell ref="A178:D178"/>
    <mergeCell ref="A97:B97"/>
    <mergeCell ref="C97:D97"/>
    <mergeCell ref="E97:G97"/>
    <mergeCell ref="H97:L97"/>
    <mergeCell ref="A86:B86"/>
    <mergeCell ref="C86:G86"/>
    <mergeCell ref="I86:K86"/>
    <mergeCell ref="A95:L95"/>
    <mergeCell ref="B88:F88"/>
    <mergeCell ref="A87:L87"/>
    <mergeCell ref="E91:L91"/>
    <mergeCell ref="A91:D91"/>
    <mergeCell ref="K92:L92"/>
    <mergeCell ref="A90:D90"/>
    <mergeCell ref="A84:B84"/>
    <mergeCell ref="C84:G84"/>
    <mergeCell ref="I84:K84"/>
    <mergeCell ref="C85:G85"/>
    <mergeCell ref="I85:K85"/>
    <mergeCell ref="E90:L90"/>
    <mergeCell ref="I82:K82"/>
    <mergeCell ref="A83:L83"/>
    <mergeCell ref="A80:B80"/>
    <mergeCell ref="C80:G80"/>
    <mergeCell ref="I80:K80"/>
    <mergeCell ref="A81:L81"/>
    <mergeCell ref="I10:L10"/>
    <mergeCell ref="A10:D10"/>
    <mergeCell ref="I11:L11"/>
    <mergeCell ref="I68:L68"/>
    <mergeCell ref="G10:H10"/>
    <mergeCell ref="H13:I13"/>
    <mergeCell ref="D12:L12"/>
    <mergeCell ref="J13:L13"/>
    <mergeCell ref="A30:L30"/>
    <mergeCell ref="A31:L31"/>
    <mergeCell ref="I5:L5"/>
    <mergeCell ref="I6:L6"/>
    <mergeCell ref="I9:K9"/>
    <mergeCell ref="C9:F9"/>
    <mergeCell ref="G9:H9"/>
    <mergeCell ref="A6:H6"/>
    <mergeCell ref="A7:H7"/>
    <mergeCell ref="A8:L8"/>
    <mergeCell ref="A9:B9"/>
    <mergeCell ref="A5:H5"/>
    <mergeCell ref="C15:D15"/>
    <mergeCell ref="B17:C17"/>
    <mergeCell ref="E17:F17"/>
    <mergeCell ref="A18:L18"/>
    <mergeCell ref="A19:L19"/>
    <mergeCell ref="A16:C16"/>
    <mergeCell ref="D16:F16"/>
    <mergeCell ref="G16:L16"/>
    <mergeCell ref="C13:G13"/>
    <mergeCell ref="A32:L32"/>
    <mergeCell ref="A24:L24"/>
    <mergeCell ref="A100:B100"/>
    <mergeCell ref="C100:I100"/>
    <mergeCell ref="K100:L100"/>
    <mergeCell ref="J99:L99"/>
    <mergeCell ref="H99:I99"/>
    <mergeCell ref="A77:B77"/>
    <mergeCell ref="D77:E77"/>
    <mergeCell ref="I239:J239"/>
    <mergeCell ref="K239:L239"/>
    <mergeCell ref="G239:H239"/>
    <mergeCell ref="I240:J240"/>
    <mergeCell ref="K240:L240"/>
    <mergeCell ref="J96:L96"/>
    <mergeCell ref="I238:J238"/>
    <mergeCell ref="D98:L98"/>
    <mergeCell ref="A194:L194"/>
    <mergeCell ref="A197:L197"/>
    <mergeCell ref="A39:K39"/>
    <mergeCell ref="B44:L44"/>
    <mergeCell ref="I70:L70"/>
    <mergeCell ref="I71:L71"/>
    <mergeCell ref="I234:J234"/>
    <mergeCell ref="K234:L234"/>
    <mergeCell ref="K218:L218"/>
    <mergeCell ref="K208:L208"/>
    <mergeCell ref="A82:B82"/>
    <mergeCell ref="C82:G82"/>
    <mergeCell ref="K88:L88"/>
    <mergeCell ref="H88:I88"/>
    <mergeCell ref="I69:L69"/>
    <mergeCell ref="C79:G79"/>
    <mergeCell ref="I79:K79"/>
    <mergeCell ref="A25:L25"/>
    <mergeCell ref="A26:L26"/>
    <mergeCell ref="A65:G65"/>
    <mergeCell ref="A64:G64"/>
    <mergeCell ref="B51:L51"/>
    <mergeCell ref="B54:L54"/>
    <mergeCell ref="A56:L56"/>
    <mergeCell ref="A11:H11"/>
    <mergeCell ref="A185:L185"/>
    <mergeCell ref="A200:L200"/>
    <mergeCell ref="A196:L196"/>
    <mergeCell ref="A193:L193"/>
    <mergeCell ref="A189:L189"/>
    <mergeCell ref="A33:L33"/>
    <mergeCell ref="A34:L34"/>
    <mergeCell ref="B49:L49"/>
    <mergeCell ref="B50:L50"/>
    <mergeCell ref="B45:L45"/>
    <mergeCell ref="B46:L46"/>
    <mergeCell ref="B47:L47"/>
    <mergeCell ref="A66:L66"/>
    <mergeCell ref="B57:L57"/>
    <mergeCell ref="B58:L58"/>
    <mergeCell ref="H65:L65"/>
    <mergeCell ref="B63:D63"/>
    <mergeCell ref="K237:L237"/>
    <mergeCell ref="A219:L219"/>
    <mergeCell ref="A20:L20"/>
    <mergeCell ref="B59:L59"/>
    <mergeCell ref="B60:L60"/>
    <mergeCell ref="B61:L61"/>
    <mergeCell ref="A35:L35"/>
    <mergeCell ref="A40:L40"/>
    <mergeCell ref="A41:L41"/>
    <mergeCell ref="B48:L48"/>
    <mergeCell ref="G339:H339"/>
    <mergeCell ref="I339:J339"/>
    <mergeCell ref="A38:L38"/>
    <mergeCell ref="I324:J324"/>
    <mergeCell ref="K324:L324"/>
    <mergeCell ref="A325:F325"/>
    <mergeCell ref="G325:H325"/>
    <mergeCell ref="I325:J325"/>
    <mergeCell ref="K325:L325"/>
    <mergeCell ref="I237:J237"/>
    <mergeCell ref="I341:J341"/>
    <mergeCell ref="K341:L341"/>
    <mergeCell ref="I326:J326"/>
    <mergeCell ref="K326:L326"/>
    <mergeCell ref="A327:L327"/>
    <mergeCell ref="A340:F340"/>
    <mergeCell ref="G340:H340"/>
    <mergeCell ref="I340:J340"/>
    <mergeCell ref="K340:L340"/>
    <mergeCell ref="A339:F339"/>
    <mergeCell ref="A342:F342"/>
    <mergeCell ref="G342:H342"/>
    <mergeCell ref="I342:J342"/>
    <mergeCell ref="K342:L342"/>
    <mergeCell ref="A22:F22"/>
    <mergeCell ref="G22:L22"/>
    <mergeCell ref="K339:L339"/>
    <mergeCell ref="A338:F338"/>
    <mergeCell ref="A341:F341"/>
    <mergeCell ref="G341:H341"/>
    <mergeCell ref="A344:F344"/>
    <mergeCell ref="G344:H344"/>
    <mergeCell ref="I344:J344"/>
    <mergeCell ref="K344:L344"/>
    <mergeCell ref="A343:F343"/>
    <mergeCell ref="G343:H343"/>
    <mergeCell ref="I343:J343"/>
    <mergeCell ref="K343:L343"/>
  </mergeCells>
  <dataValidations count="28">
    <dataValidation type="decimal" operator="lessThan" allowBlank="1" showInputMessage="1" showErrorMessage="1" error="inserire l'importo in Euro" sqref="K346 G346 I346 K334:K344 G334:G344 I334:I344 G329:G332 I329:I332 G313:G316 K313:K316 G308:L308 G303:L304 G285:L294 G306:L306 K263:L266 G298:L300 G278:L282 E264:F266 G318:G323 K318:K323 I318:I323 I325 G325 K325 K329:K332 I313:I316 K270:L273 E271:F273">
      <formula1>1000000000000</formula1>
    </dataValidation>
    <dataValidation type="decimal" operator="greaterThanOrEqual" allowBlank="1" showInputMessage="1" showErrorMessage="1" error="indicare il costo in Euro" sqref="I255:I258 K255:K258 K212:K217 K204:K209 G255:G258 K245:K250 K220:K242">
      <formula1>0</formula1>
    </dataValidation>
    <dataValidation type="whole" operator="greaterThan" allowBlank="1" showInputMessage="1" showErrorMessage="1" error="indicare il NUMERO di prodotti/servizi" sqref="K162:K181">
      <formula1>0</formula1>
    </dataValidation>
    <dataValidation type="list" allowBlank="1" showInputMessage="1" showErrorMessage="1" sqref="F145">
      <formula1>"Comunale,Provinciale,Regionale,Nazionale,Internazionale"</formula1>
    </dataValidation>
    <dataValidation type="date" operator="greaterThan" allowBlank="1" showInputMessage="1" showErrorMessage="1" sqref="I9">
      <formula1>1</formula1>
    </dataValidation>
    <dataValidation type="list" allowBlank="1" showInputMessage="1" showErrorMessage="1" sqref="F143:G143">
      <formula1>"Proprietà,Comodato,Locazione,Usufrutto,Altro"</formula1>
    </dataValidation>
    <dataValidation type="date" operator="greaterThan" allowBlank="1" showInputMessage="1" showErrorMessage="1" prompt="da compilare solo se società operativa come da certificato rilasciato da CCIAA" sqref="L78 G78">
      <formula1>1</formula1>
    </dataValidation>
    <dataValidation type="date" operator="greaterThan" allowBlank="1" showInputMessage="1" showErrorMessage="1" prompt="non va compilato per le società da costituire" sqref="D78 F77">
      <formula1>1</formula1>
    </dataValidation>
    <dataValidation type="list" allowBlank="1" showInputMessage="1" showErrorMessage="1" sqref="D99">
      <formula1>"Carta d'identità,Passaporto,Patente"</formula1>
    </dataValidation>
    <dataValidation type="textLength" allowBlank="1" showInputMessage="1" showErrorMessage="1" error="il CAP deve essere di 5 cifre" sqref="H84 H86 H82 B15">
      <formula1>5</formula1>
      <formula2>5</formula2>
    </dataValidation>
    <dataValidation type="list" allowBlank="1" showInputMessage="1" showErrorMessage="1" sqref="L84">
      <formula1>$C$350:$C$355</formula1>
    </dataValidation>
    <dataValidation type="list" allowBlank="1" showInputMessage="1" showErrorMessage="1" sqref="I84:K84">
      <formula1>$B$350:$B$607</formula1>
    </dataValidation>
    <dataValidation allowBlank="1" showInputMessage="1" showErrorMessage="1" promptTitle="NON COMPILARE" prompt="Tale campo viene compilato in automatico sulla base dei valori già inseriti" sqref="C80:L80 H97:L97 C97:D97 J96:L96 C96:H96 C75:L76"/>
    <dataValidation operator="greaterThan" allowBlank="1" showInputMessage="1" showErrorMessage="1" promptTitle="NON COMPILARE" prompt="Tale campo viene compilato in automatico sulla base dei valori già inseriti" sqref="C77"/>
    <dataValidation allowBlank="1" showErrorMessage="1" sqref="I104:I124"/>
    <dataValidation operator="equal" allowBlank="1" showInputMessage="1" showErrorMessage="1" error="La Partita IVA deve avere una lunghezza di 11 caratteri" sqref="F104"/>
    <dataValidation type="decimal" operator="lessThanOrEqual" allowBlank="1" showInputMessage="1" showErrorMessage="1" error="Il totale non può essere superiore al 100%" sqref="K124:L124">
      <formula1>1</formula1>
    </dataValidation>
    <dataValidation type="list" allowBlank="1" showInputMessage="1" showErrorMessage="1" sqref="K129:K141">
      <formula1>"Avviato,Non avviato"</formula1>
    </dataValidation>
    <dataValidation operator="lessThan" allowBlank="1" showInputMessage="1" showErrorMessage="1" error="inserire l'importo in Euro" sqref="K276:L276 K311:L311"/>
    <dataValidation type="textLength" operator="equal" allowBlank="1" showInputMessage="1" showErrorMessage="1" prompt="da compilare solo in caso di impresa già costituita" error="la partita IVA deve avere una lunghezza di 11 caratteri" sqref="J13">
      <formula1>11</formula1>
    </dataValidation>
    <dataValidation type="list" allowBlank="1" showInputMessage="1" showErrorMessage="1" sqref="C13:G13">
      <formula1>"Ditta Individuale,Società in Accomandita Semplice,Società in Nome Collettivo,Società a Responsabilità Limitata,Società per Azioni,Società Cooperativa"</formula1>
    </dataValidation>
    <dataValidation type="textLength" operator="equal" allowBlank="1" showInputMessage="1" showErrorMessage="1" error="il Codice Fiscale deve avere una lunghezza di 16 caratteri" sqref="I10">
      <formula1>16</formula1>
    </dataValidation>
    <dataValidation type="list" allowBlank="1" showInputMessage="1" showErrorMessage="1" sqref="I11:L11">
      <formula1>"Costituito,Da costituire"</formula1>
    </dataValidation>
    <dataValidation type="list" allowBlank="1" showInputMessage="1" showErrorMessage="1" errorTitle="ATTENZIONE" error="L'impresa non può accedere alle agevolazioni se non dispone di una sede operativa localizzata in uno dei Comuni con popolazione superiore a 40.000 abitanti" sqref="D16:F16">
      <formula1>$E$350:$E$368</formula1>
    </dataValidation>
    <dataValidation type="whole" allowBlank="1" showInputMessage="1" showErrorMessage="1" prompt="indicare il numero di mesi per il completamento" error="numero di mesi superiore a 12" sqref="I204:J209 I212:J217 I220:J242 I245:J250">
      <formula1>0</formula1>
      <formula2>12</formula2>
    </dataValidation>
    <dataValidation type="date" operator="greaterThan" allowBlank="1" showInputMessage="1" showErrorMessage="1" prompt="inserire la data in formato gg/mm/aaaa" error="la data non può essere antecedente al 01/01/2012" sqref="G204:H209 G212:H217 G220:H242 G245:H250">
      <formula1>40909</formula1>
    </dataValidation>
    <dataValidation type="date" operator="greaterThan" allowBlank="1" showInputMessage="1" showErrorMessage="1" prompt="inserire la data in formato gg/mm/aaaa" sqref="I143 L143 J129:J141">
      <formula1>1</formula1>
    </dataValidation>
    <dataValidation type="whole" allowBlank="1" showInputMessage="1" showErrorMessage="1" prompt="indicare il numero di mesi necessari al completamento" error="il numero di mesi non può essere superiore a 12" sqref="L129:L141">
      <formula1>0</formula1>
      <formula2>12</formula2>
    </dataValidation>
  </dataValidations>
  <printOptions horizontalCentered="1"/>
  <pageMargins left="0.4724409448818898" right="0.4724409448818898" top="0.31496062992125984" bottom="0.5118110236220472" header="0.35433070866141736" footer="0.5118110236220472"/>
  <pageSetup horizontalDpi="600" verticalDpi="600" orientation="portrait" paperSize="9" r:id="rId3"/>
  <rowBreaks count="10" manualBreakCount="10">
    <brk id="37" max="11" man="1"/>
    <brk id="66" max="11" man="1"/>
    <brk id="101" max="11" man="1"/>
    <brk id="143" max="11" man="1"/>
    <brk id="181" max="11" man="1"/>
    <brk id="189" max="11" man="1"/>
    <brk id="196" max="11" man="1"/>
    <brk id="200" max="11" man="1"/>
    <brk id="252" max="11" man="1"/>
    <brk id="274"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lminnielli</dc:creator>
  <cp:keywords/>
  <dc:description/>
  <cp:lastModifiedBy> </cp:lastModifiedBy>
  <cp:lastPrinted>2012-06-26T12:48:59Z</cp:lastPrinted>
  <dcterms:created xsi:type="dcterms:W3CDTF">2008-11-27T15:29:19Z</dcterms:created>
  <dcterms:modified xsi:type="dcterms:W3CDTF">2012-11-20T12:31:03Z</dcterms:modified>
  <cp:category/>
  <cp:version/>
  <cp:contentType/>
  <cp:contentStatus/>
</cp:coreProperties>
</file>